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118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H175" i="1"/>
  <c r="G175" i="1"/>
  <c r="F175" i="1"/>
  <c r="B166" i="1"/>
  <c r="A166" i="1"/>
  <c r="L165" i="1"/>
  <c r="J165" i="1"/>
  <c r="J166" i="1" s="1"/>
  <c r="I165" i="1"/>
  <c r="H165" i="1"/>
  <c r="G165" i="1"/>
  <c r="G166" i="1" s="1"/>
  <c r="F165" i="1"/>
  <c r="B156" i="1"/>
  <c r="A156" i="1"/>
  <c r="L155" i="1"/>
  <c r="I155" i="1"/>
  <c r="H155" i="1"/>
  <c r="G155" i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H115" i="1"/>
  <c r="H126" i="1" s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I66" i="1" s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26" i="1" l="1"/>
  <c r="I26" i="1"/>
  <c r="F186" i="1"/>
  <c r="J186" i="1"/>
  <c r="F26" i="1"/>
  <c r="F66" i="1"/>
  <c r="J66" i="1"/>
  <c r="F86" i="1"/>
  <c r="J86" i="1"/>
  <c r="F126" i="1"/>
  <c r="J126" i="1"/>
  <c r="L166" i="1"/>
  <c r="L207" i="1" s="1"/>
  <c r="G186" i="1"/>
  <c r="G26" i="1"/>
  <c r="G46" i="1"/>
  <c r="G66" i="1"/>
  <c r="L66" i="1"/>
  <c r="G86" i="1"/>
  <c r="L86" i="1"/>
  <c r="G126" i="1"/>
  <c r="G207" i="1" s="1"/>
  <c r="L126" i="1"/>
  <c r="H166" i="1"/>
  <c r="I186" i="1"/>
  <c r="F146" i="1"/>
  <c r="H146" i="1"/>
  <c r="J146" i="1"/>
  <c r="G146" i="1"/>
  <c r="L146" i="1"/>
  <c r="L46" i="1"/>
  <c r="J206" i="1"/>
  <c r="I166" i="1"/>
  <c r="J46" i="1"/>
  <c r="F46" i="1"/>
  <c r="H186" i="1"/>
  <c r="I146" i="1"/>
  <c r="I126" i="1"/>
  <c r="I106" i="1"/>
  <c r="I86" i="1"/>
  <c r="H86" i="1"/>
  <c r="H66" i="1"/>
  <c r="I46" i="1"/>
  <c r="H46" i="1"/>
  <c r="J26" i="1"/>
  <c r="H26" i="1"/>
  <c r="F207" i="1"/>
  <c r="I207" i="1" l="1"/>
  <c r="J207" i="1"/>
  <c r="H207" i="1"/>
</calcChain>
</file>

<file path=xl/sharedStrings.xml><?xml version="1.0" encoding="utf-8"?>
<sst xmlns="http://schemas.openxmlformats.org/spreadsheetml/2006/main" count="173" uniqueCount="75">
  <si>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</si>
  <si>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</si>
  <si>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</si>
  <si>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</si>
  <si>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</si>
  <si>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</si>
  <si>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</si>
  <si>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</si>
  <si>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</si>
  <si>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</si>
  <si>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</si>
  <si>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</si>
  <si>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</si>
  <si>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</si>
  <si>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</si>
  <si>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</si>
  <si>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</si>
  <si>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</si>
  <si>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</si>
  <si>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</si>
  <si>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</si>
  <si>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</si>
  <si>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</si>
  <si>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</si>
  <si>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</si>
  <si>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Курица отварная</t>
  </si>
  <si>
    <t>гарнир</t>
  </si>
  <si>
    <t xml:space="preserve">Макароны отварные </t>
  </si>
  <si>
    <t>гор.напиток</t>
  </si>
  <si>
    <t>Кисель</t>
  </si>
  <si>
    <t>хлеб</t>
  </si>
  <si>
    <t>Хлеб пшеничный</t>
  </si>
  <si>
    <t>акт</t>
  </si>
  <si>
    <t>итого</t>
  </si>
  <si>
    <t>закуска</t>
  </si>
  <si>
    <t>хлеб черн.</t>
  </si>
  <si>
    <t>Итого за день:</t>
  </si>
  <si>
    <t>Котлета</t>
  </si>
  <si>
    <t>Пюре из гороха с маслом</t>
  </si>
  <si>
    <t>Чай</t>
  </si>
  <si>
    <t xml:space="preserve">Бутерброд с сыром  </t>
  </si>
  <si>
    <t>кулин издел</t>
  </si>
  <si>
    <t>Булочка   к чаю</t>
  </si>
  <si>
    <t>напиток</t>
  </si>
  <si>
    <t>Каша молочная с крупой</t>
  </si>
  <si>
    <t xml:space="preserve">Какао на молоке  </t>
  </si>
  <si>
    <t xml:space="preserve">Бутерброд с маслом </t>
  </si>
  <si>
    <t xml:space="preserve">Запеканка из творога </t>
  </si>
  <si>
    <t>Рыба тушеная в томате с овощами</t>
  </si>
  <si>
    <t>Картофельное пюре</t>
  </si>
  <si>
    <t>фрукты</t>
  </si>
  <si>
    <t>Фрукт свежий</t>
  </si>
  <si>
    <t>-</t>
  </si>
  <si>
    <t>79.2</t>
  </si>
  <si>
    <t xml:space="preserve">Сок  </t>
  </si>
  <si>
    <t>Хлеб ржаной</t>
  </si>
  <si>
    <t>конд изд</t>
  </si>
  <si>
    <t>Тефтели в соусе</t>
  </si>
  <si>
    <t xml:space="preserve">Гречка с маслом </t>
  </si>
  <si>
    <t>Чахохбили</t>
  </si>
  <si>
    <t>Кофейный напиток на сгущенном молоке</t>
  </si>
  <si>
    <t xml:space="preserve">Гуляш из говядины </t>
  </si>
  <si>
    <t>фрукт</t>
  </si>
  <si>
    <t>Плов из отварной говядины</t>
  </si>
  <si>
    <t>Среднее значение за период:</t>
  </si>
  <si>
    <t>Кис-мол пр-т</t>
  </si>
  <si>
    <t>Кисломолочный продукт (йогурт  )</t>
  </si>
  <si>
    <t>Жаркое по-домашнему из мяса говядины</t>
  </si>
  <si>
    <t>Суп овощной на кур бульоне</t>
  </si>
  <si>
    <t>Баранка сахарная</t>
  </si>
  <si>
    <t>Яйцо вареное</t>
  </si>
  <si>
    <t>2 блюдо</t>
  </si>
  <si>
    <t>МБОУ "баевская СОШ"</t>
  </si>
  <si>
    <t>Директор</t>
  </si>
  <si>
    <t>Сараев В.С.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</si>
</sst>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0" fillId="0" borderId="1" xfId="0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12" fillId="0" borderId="0" xfId="0" applyFont="1" applyFill="1" applyBorder="1"/>
    <xf numFmtId="0" fontId="14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/>
    <xf numFmtId="0" fontId="0" fillId="0" borderId="5" xfId="0" applyFill="1" applyBorder="1"/>
    <xf numFmtId="0" fontId="12" fillId="0" borderId="1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/>
    <xf numFmtId="0" fontId="9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7" xfId="0" applyFont="1" applyBorder="1"/>
    <xf numFmtId="0" fontId="1" fillId="0" borderId="7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7" xfId="0" applyFill="1" applyBorder="1"/>
    <xf numFmtId="0" fontId="9" fillId="0" borderId="7" xfId="0" applyFont="1" applyFill="1" applyBorder="1" applyAlignment="1" applyProtection="1">
      <alignment horizontal="right"/>
      <protection locked="0"/>
    </xf>
    <xf numFmtId="0" fontId="11" fillId="0" borderId="7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7"/>
  <sheetViews>
    <sheetView tabSelected="1" zoomScale="70" zoomScaleNormal="70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3.71093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/>
    <col min="13" max="13" width="11.85546875" style="1" customWidth="1"/>
    <col min="14" max="14" width="18.7109375" style="1" customWidth="1"/>
    <col min="15" max="16384" width="9.140625" style="1"/>
  </cols>
  <sheetData>
    <row r="1" spans="1:22" ht="15">
      <c r="A1" s="2" t="s">
        <v>0</v>
      </c>
      <c r="C1" s="55" t="s">
        <v>72</v>
      </c>
      <c r="D1" s="56"/>
      <c r="E1" s="56"/>
      <c r="F1" s="3" t="s">
        <v>1</v>
      </c>
      <c r="G1" s="1" t="s">
        <v>2</v>
      </c>
      <c r="H1" s="57" t="s">
        <v>73</v>
      </c>
      <c r="I1" s="57"/>
      <c r="J1" s="57"/>
      <c r="K1" s="57"/>
    </row>
    <row r="2" spans="1:22" ht="18">
      <c r="A2" s="4" t="s">
        <v>3</v>
      </c>
      <c r="C2" s="1"/>
      <c r="G2" s="1" t="s">
        <v>4</v>
      </c>
      <c r="H2" s="57" t="s">
        <v>74</v>
      </c>
      <c r="I2" s="57"/>
      <c r="J2" s="57"/>
      <c r="K2" s="57"/>
    </row>
    <row r="3" spans="1:2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14">
        <v>2024</v>
      </c>
      <c r="K3" s="15"/>
    </row>
    <row r="4" spans="1:22" ht="13.5" thickBot="1">
      <c r="C4" s="1"/>
      <c r="D4" s="5"/>
      <c r="H4" s="9" t="s">
        <v>8</v>
      </c>
      <c r="I4" s="9" t="s">
        <v>9</v>
      </c>
      <c r="J4" s="9" t="s">
        <v>10</v>
      </c>
    </row>
    <row r="5" spans="1:22" ht="33.75">
      <c r="A5" s="29" t="s">
        <v>11</v>
      </c>
      <c r="B5" s="30" t="s">
        <v>12</v>
      </c>
      <c r="C5" s="31" t="s">
        <v>13</v>
      </c>
      <c r="D5" s="31" t="s">
        <v>14</v>
      </c>
      <c r="E5" s="31" t="s">
        <v>15</v>
      </c>
      <c r="F5" s="31" t="s">
        <v>16</v>
      </c>
      <c r="G5" s="31" t="s">
        <v>17</v>
      </c>
      <c r="H5" s="31" t="s">
        <v>18</v>
      </c>
      <c r="I5" s="31" t="s">
        <v>19</v>
      </c>
      <c r="J5" s="31" t="s">
        <v>20</v>
      </c>
      <c r="K5" s="32" t="s">
        <v>21</v>
      </c>
      <c r="L5" s="31" t="s">
        <v>22</v>
      </c>
    </row>
    <row r="6" spans="1:22" ht="15">
      <c r="A6" s="33">
        <v>1</v>
      </c>
      <c r="B6" s="33">
        <v>1</v>
      </c>
      <c r="C6" s="13" t="s">
        <v>23</v>
      </c>
      <c r="D6" s="13" t="s">
        <v>71</v>
      </c>
      <c r="E6" s="24" t="s">
        <v>25</v>
      </c>
      <c r="F6" s="25">
        <v>120</v>
      </c>
      <c r="G6" s="34">
        <v>7.8</v>
      </c>
      <c r="H6" s="34">
        <v>10.199999999999999</v>
      </c>
      <c r="I6" s="34">
        <v>8.9</v>
      </c>
      <c r="J6" s="35">
        <v>156</v>
      </c>
      <c r="K6" s="25">
        <v>487</v>
      </c>
      <c r="L6" s="25">
        <v>36.200000000000003</v>
      </c>
    </row>
    <row r="7" spans="1:22" ht="15">
      <c r="A7" s="33"/>
      <c r="B7" s="33"/>
      <c r="C7" s="13"/>
      <c r="D7" s="36" t="s">
        <v>26</v>
      </c>
      <c r="E7" s="24" t="s">
        <v>27</v>
      </c>
      <c r="F7" s="25">
        <v>150</v>
      </c>
      <c r="G7" s="25">
        <v>5.2</v>
      </c>
      <c r="H7" s="25">
        <v>7.9</v>
      </c>
      <c r="I7" s="25">
        <v>13.7</v>
      </c>
      <c r="J7" s="25">
        <v>218</v>
      </c>
      <c r="K7" s="25">
        <v>332</v>
      </c>
      <c r="L7" s="25">
        <v>8.3000000000000007</v>
      </c>
    </row>
    <row r="8" spans="1:22" ht="15">
      <c r="A8" s="33"/>
      <c r="B8" s="33"/>
      <c r="C8" s="13"/>
      <c r="D8" s="13" t="s">
        <v>28</v>
      </c>
      <c r="E8" s="24" t="s">
        <v>29</v>
      </c>
      <c r="F8" s="25">
        <v>200</v>
      </c>
      <c r="G8" s="25">
        <v>1</v>
      </c>
      <c r="H8" s="25">
        <v>0</v>
      </c>
      <c r="I8" s="25">
        <v>39</v>
      </c>
      <c r="J8" s="25">
        <v>102</v>
      </c>
      <c r="K8" s="25">
        <v>648</v>
      </c>
      <c r="L8" s="25">
        <v>5.6</v>
      </c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ht="15.75">
      <c r="A9" s="33"/>
      <c r="B9" s="33"/>
      <c r="C9" s="13"/>
      <c r="D9" s="13" t="s">
        <v>30</v>
      </c>
      <c r="E9" s="24" t="s">
        <v>31</v>
      </c>
      <c r="F9" s="25">
        <v>30</v>
      </c>
      <c r="G9" s="25">
        <v>2.2999999999999998</v>
      </c>
      <c r="H9" s="25">
        <v>0.3</v>
      </c>
      <c r="I9" s="25">
        <v>15.6</v>
      </c>
      <c r="J9" s="25">
        <v>71</v>
      </c>
      <c r="K9" s="25" t="s">
        <v>32</v>
      </c>
      <c r="L9" s="25">
        <v>1.6</v>
      </c>
      <c r="M9" s="17"/>
      <c r="N9" s="16"/>
      <c r="O9" s="16"/>
      <c r="P9" s="16"/>
      <c r="Q9" s="16"/>
      <c r="R9" s="16"/>
      <c r="S9" s="16"/>
      <c r="T9" s="16"/>
      <c r="U9" s="16"/>
      <c r="V9" s="16"/>
    </row>
    <row r="10" spans="1:22" ht="15.75" customHeight="1">
      <c r="A10" s="33"/>
      <c r="B10" s="33"/>
      <c r="C10" s="13"/>
      <c r="D10" s="10"/>
      <c r="E10" s="24"/>
      <c r="F10" s="25"/>
      <c r="G10" s="25"/>
      <c r="H10" s="25"/>
      <c r="I10" s="25"/>
      <c r="J10" s="25"/>
      <c r="K10" s="25"/>
      <c r="L10" s="25"/>
      <c r="M10" s="18"/>
      <c r="N10" s="19"/>
      <c r="O10" s="20"/>
      <c r="P10" s="20"/>
      <c r="Q10" s="20"/>
      <c r="R10" s="20"/>
      <c r="S10" s="20"/>
      <c r="T10" s="20"/>
      <c r="U10" s="20"/>
      <c r="V10" s="16"/>
    </row>
    <row r="11" spans="1:22" ht="15.75">
      <c r="A11" s="33"/>
      <c r="B11" s="33"/>
      <c r="C11" s="13"/>
      <c r="D11" s="10"/>
      <c r="E11" s="24"/>
      <c r="F11" s="25"/>
      <c r="G11" s="25"/>
      <c r="H11" s="25"/>
      <c r="I11" s="25"/>
      <c r="J11" s="25"/>
      <c r="K11" s="25"/>
      <c r="L11" s="25"/>
      <c r="M11" s="17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15.75">
      <c r="A12" s="33"/>
      <c r="B12" s="33"/>
      <c r="C12" s="13"/>
      <c r="D12" s="10"/>
      <c r="E12" s="24"/>
      <c r="F12" s="25"/>
      <c r="G12" s="25"/>
      <c r="H12" s="25"/>
      <c r="I12" s="25"/>
      <c r="J12" s="25"/>
      <c r="K12" s="25"/>
      <c r="L12" s="25"/>
      <c r="M12" s="17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15">
      <c r="A13" s="33"/>
      <c r="B13" s="33"/>
      <c r="C13" s="13"/>
      <c r="D13" s="10"/>
      <c r="E13" s="24"/>
      <c r="F13" s="25"/>
      <c r="G13" s="25"/>
      <c r="H13" s="25"/>
      <c r="I13" s="25"/>
      <c r="J13" s="25"/>
      <c r="K13" s="25"/>
      <c r="L13" s="25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15.75" thickBot="1">
      <c r="A14" s="33"/>
      <c r="B14" s="33"/>
      <c r="C14" s="13"/>
      <c r="D14" s="10"/>
      <c r="E14" s="24"/>
      <c r="F14" s="25"/>
      <c r="G14" s="25"/>
      <c r="H14" s="25"/>
      <c r="I14" s="25"/>
      <c r="J14" s="25"/>
      <c r="K14" s="25"/>
      <c r="L14" s="25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15.75" thickBot="1">
      <c r="A15" s="51"/>
      <c r="B15" s="51"/>
      <c r="C15" s="52"/>
      <c r="D15" s="53" t="s">
        <v>33</v>
      </c>
      <c r="E15" s="42"/>
      <c r="F15" s="43">
        <f>SUM(F6:F14)</f>
        <v>500</v>
      </c>
      <c r="G15" s="43">
        <f t="shared" ref="G15:J15" si="0">SUM(G6:G14)</f>
        <v>16.3</v>
      </c>
      <c r="H15" s="43">
        <f t="shared" si="0"/>
        <v>18.400000000000002</v>
      </c>
      <c r="I15" s="43">
        <f t="shared" si="0"/>
        <v>77.2</v>
      </c>
      <c r="J15" s="43">
        <f t="shared" si="0"/>
        <v>547</v>
      </c>
      <c r="K15" s="43"/>
      <c r="L15" s="43">
        <f t="shared" ref="L15" si="1">SUM(L6:L14)</f>
        <v>51.7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5">
      <c r="A16" s="33">
        <f>A6</f>
        <v>1</v>
      </c>
      <c r="B16" s="33">
        <f>B6</f>
        <v>1</v>
      </c>
      <c r="C16" s="13"/>
      <c r="D16" s="13"/>
      <c r="E16" s="24"/>
      <c r="F16" s="25"/>
      <c r="G16" s="25"/>
      <c r="H16" s="25"/>
      <c r="I16" s="25"/>
      <c r="J16" s="25"/>
      <c r="K16" s="25"/>
      <c r="L16" s="25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ht="15">
      <c r="A17" s="33"/>
      <c r="B17" s="33"/>
      <c r="C17" s="13"/>
      <c r="D17" s="13"/>
      <c r="E17" s="24"/>
      <c r="F17" s="25"/>
      <c r="G17" s="34"/>
      <c r="H17" s="34"/>
      <c r="I17" s="34"/>
      <c r="J17" s="35"/>
      <c r="K17" s="25"/>
      <c r="L17" s="25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ht="15">
      <c r="A18" s="33"/>
      <c r="B18" s="33"/>
      <c r="C18" s="13"/>
      <c r="D18" s="13"/>
      <c r="E18" s="24"/>
      <c r="F18" s="25"/>
      <c r="G18" s="34"/>
      <c r="H18" s="34"/>
      <c r="I18" s="34"/>
      <c r="J18" s="35"/>
      <c r="K18" s="25"/>
      <c r="L18" s="25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15">
      <c r="A19" s="33"/>
      <c r="B19" s="33"/>
      <c r="C19" s="13"/>
      <c r="D19" s="36"/>
      <c r="E19" s="24"/>
      <c r="F19" s="25"/>
      <c r="G19" s="25"/>
      <c r="H19" s="25"/>
      <c r="I19" s="25"/>
      <c r="J19" s="25"/>
      <c r="K19" s="25"/>
      <c r="L19" s="25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5">
      <c r="A20" s="33"/>
      <c r="B20" s="33"/>
      <c r="C20" s="13"/>
      <c r="D20" s="13"/>
      <c r="E20" s="24"/>
      <c r="F20" s="25"/>
      <c r="G20" s="25"/>
      <c r="H20" s="25"/>
      <c r="I20" s="25"/>
      <c r="J20" s="25"/>
      <c r="K20" s="25"/>
      <c r="L20" s="25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15">
      <c r="A21" s="33"/>
      <c r="B21" s="33"/>
      <c r="C21" s="13"/>
      <c r="D21" s="13"/>
      <c r="E21" s="24"/>
      <c r="F21" s="25"/>
      <c r="G21" s="25"/>
      <c r="H21" s="25"/>
      <c r="I21" s="25"/>
      <c r="J21" s="25"/>
      <c r="K21" s="25"/>
      <c r="L21" s="25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5">
      <c r="A22" s="33"/>
      <c r="B22" s="33"/>
      <c r="C22" s="13"/>
      <c r="D22" s="13"/>
      <c r="E22" s="24"/>
      <c r="F22" s="25"/>
      <c r="G22" s="25"/>
      <c r="H22" s="25"/>
      <c r="I22" s="25"/>
      <c r="J22" s="25"/>
      <c r="K22" s="25"/>
      <c r="L22" s="25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5">
      <c r="A23" s="33"/>
      <c r="B23" s="33"/>
      <c r="C23" s="13"/>
      <c r="D23" s="10"/>
      <c r="E23" s="24"/>
      <c r="F23" s="25"/>
      <c r="G23" s="25"/>
      <c r="H23" s="25"/>
      <c r="I23" s="25"/>
      <c r="J23" s="25"/>
      <c r="K23" s="25"/>
      <c r="L23" s="25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15.75" thickBot="1">
      <c r="A24" s="33"/>
      <c r="B24" s="33"/>
      <c r="C24" s="13"/>
      <c r="D24" s="10"/>
      <c r="E24" s="24"/>
      <c r="F24" s="25"/>
      <c r="G24" s="25"/>
      <c r="H24" s="25"/>
      <c r="I24" s="25"/>
      <c r="J24" s="25"/>
      <c r="K24" s="25"/>
      <c r="L24" s="25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ht="15.75" thickBot="1">
      <c r="A25" s="51"/>
      <c r="B25" s="51"/>
      <c r="C25" s="52"/>
      <c r="D25" s="53" t="s">
        <v>33</v>
      </c>
      <c r="E25" s="42"/>
      <c r="F25" s="43">
        <f>SUM(F16:F24)</f>
        <v>0</v>
      </c>
      <c r="G25" s="43">
        <f t="shared" ref="G25:J25" si="2">SUM(G16:G24)</f>
        <v>0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/>
      <c r="L25" s="43">
        <f t="shared" ref="L25" si="3">SUM(L16:L24)</f>
        <v>0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14.45" customHeight="1" thickBot="1">
      <c r="A26" s="51">
        <f>A6</f>
        <v>1</v>
      </c>
      <c r="B26" s="51">
        <f>B6</f>
        <v>1</v>
      </c>
      <c r="C26" s="54" t="s">
        <v>36</v>
      </c>
      <c r="D26" s="53"/>
      <c r="E26" s="42"/>
      <c r="F26" s="43">
        <f>F15+F25</f>
        <v>500</v>
      </c>
      <c r="G26" s="43">
        <f t="shared" ref="G26:J26" si="4">G15+G25</f>
        <v>16.3</v>
      </c>
      <c r="H26" s="43">
        <f t="shared" si="4"/>
        <v>18.400000000000002</v>
      </c>
      <c r="I26" s="43">
        <f t="shared" si="4"/>
        <v>77.2</v>
      </c>
      <c r="J26" s="43">
        <f t="shared" si="4"/>
        <v>547</v>
      </c>
      <c r="K26" s="43"/>
      <c r="L26" s="43">
        <f t="shared" ref="L26" si="5">L15+L25</f>
        <v>51.7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15">
      <c r="A27" s="33">
        <v>1</v>
      </c>
      <c r="B27" s="33">
        <v>2</v>
      </c>
      <c r="C27" s="13" t="s">
        <v>23</v>
      </c>
      <c r="D27" s="13" t="s">
        <v>71</v>
      </c>
      <c r="E27" s="24" t="s">
        <v>37</v>
      </c>
      <c r="F27" s="25">
        <v>110</v>
      </c>
      <c r="G27" s="34">
        <v>8.1</v>
      </c>
      <c r="H27" s="34">
        <v>4.55</v>
      </c>
      <c r="I27" s="34">
        <v>12.47</v>
      </c>
      <c r="J27" s="35">
        <v>150</v>
      </c>
      <c r="K27" s="25">
        <v>426</v>
      </c>
      <c r="L27" s="25">
        <v>60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5">
      <c r="A28" s="33"/>
      <c r="B28" s="33"/>
      <c r="C28" s="13"/>
      <c r="D28" s="36" t="s">
        <v>26</v>
      </c>
      <c r="E28" s="24" t="s">
        <v>38</v>
      </c>
      <c r="F28" s="25">
        <v>160</v>
      </c>
      <c r="G28" s="25">
        <v>2.1</v>
      </c>
      <c r="H28" s="25">
        <v>2.4500000000000002</v>
      </c>
      <c r="I28" s="25">
        <v>18.3</v>
      </c>
      <c r="J28" s="25">
        <v>155</v>
      </c>
      <c r="K28" s="25">
        <v>330</v>
      </c>
      <c r="L28" s="25">
        <v>10.4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ht="15">
      <c r="A29" s="33"/>
      <c r="B29" s="33"/>
      <c r="C29" s="13"/>
      <c r="D29" s="13" t="s">
        <v>28</v>
      </c>
      <c r="E29" s="24" t="s">
        <v>39</v>
      </c>
      <c r="F29" s="25">
        <v>200</v>
      </c>
      <c r="G29" s="25">
        <v>0.2</v>
      </c>
      <c r="H29" s="25">
        <v>0</v>
      </c>
      <c r="I29" s="25">
        <v>15</v>
      </c>
      <c r="J29" s="25">
        <v>58</v>
      </c>
      <c r="K29" s="25">
        <v>658</v>
      </c>
      <c r="L29" s="25">
        <v>1.9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15">
      <c r="A30" s="33"/>
      <c r="B30" s="33"/>
      <c r="C30" s="13"/>
      <c r="D30" s="10" t="s">
        <v>34</v>
      </c>
      <c r="E30" s="24" t="s">
        <v>40</v>
      </c>
      <c r="F30" s="25">
        <v>70</v>
      </c>
      <c r="G30" s="25">
        <v>4.7</v>
      </c>
      <c r="H30" s="25">
        <v>6.9</v>
      </c>
      <c r="I30" s="25">
        <v>7.3</v>
      </c>
      <c r="J30" s="25">
        <v>102</v>
      </c>
      <c r="K30" s="25">
        <v>70</v>
      </c>
      <c r="L30" s="25">
        <v>8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ht="15">
      <c r="A31" s="33"/>
      <c r="B31" s="33"/>
      <c r="C31" s="13"/>
      <c r="D31" s="28" t="s">
        <v>41</v>
      </c>
      <c r="E31" s="24" t="s">
        <v>42</v>
      </c>
      <c r="F31" s="25">
        <v>50</v>
      </c>
      <c r="G31" s="25">
        <v>3.8</v>
      </c>
      <c r="H31" s="25">
        <v>3.1</v>
      </c>
      <c r="I31" s="25">
        <v>25.4</v>
      </c>
      <c r="J31" s="25">
        <v>117</v>
      </c>
      <c r="K31" s="25" t="s">
        <v>32</v>
      </c>
      <c r="L31" s="25">
        <v>20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ht="15">
      <c r="A32" s="33"/>
      <c r="B32" s="33"/>
      <c r="C32" s="13"/>
      <c r="D32" s="10"/>
      <c r="E32" s="24"/>
      <c r="F32" s="25"/>
      <c r="G32" s="25"/>
      <c r="H32" s="25"/>
      <c r="I32" s="25"/>
      <c r="J32" s="25"/>
      <c r="K32" s="25"/>
      <c r="L32" s="25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15">
      <c r="A33" s="33"/>
      <c r="B33" s="33"/>
      <c r="C33" s="13"/>
      <c r="D33" s="10"/>
      <c r="E33" s="24"/>
      <c r="F33" s="25"/>
      <c r="G33" s="25"/>
      <c r="H33" s="25"/>
      <c r="I33" s="25"/>
      <c r="J33" s="25"/>
      <c r="K33" s="25"/>
      <c r="L33" s="25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15.75" thickBot="1">
      <c r="A34" s="33"/>
      <c r="B34" s="33"/>
      <c r="C34" s="13"/>
      <c r="D34" s="36"/>
      <c r="E34" s="24"/>
      <c r="F34" s="25"/>
      <c r="G34" s="25"/>
      <c r="H34" s="25"/>
      <c r="I34" s="25"/>
      <c r="J34" s="25"/>
      <c r="K34" s="25"/>
      <c r="L34" s="25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15.75" thickBot="1">
      <c r="A35" s="51"/>
      <c r="B35" s="51"/>
      <c r="C35" s="52"/>
      <c r="D35" s="53" t="s">
        <v>33</v>
      </c>
      <c r="E35" s="42"/>
      <c r="F35" s="43">
        <f>SUM(F27:F34)</f>
        <v>590</v>
      </c>
      <c r="G35" s="43">
        <f>SUM(G27:G34)</f>
        <v>18.899999999999999</v>
      </c>
      <c r="H35" s="43">
        <f>SUM(H27:H34)</f>
        <v>17</v>
      </c>
      <c r="I35" s="43">
        <f>SUM(I27:I34)</f>
        <v>78.47</v>
      </c>
      <c r="J35" s="43">
        <f>SUM(J27:J34)</f>
        <v>582</v>
      </c>
      <c r="K35" s="43"/>
      <c r="L35" s="43">
        <f>SUM(L27:L34)</f>
        <v>100.30000000000001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15">
      <c r="A36" s="33">
        <f>A27</f>
        <v>1</v>
      </c>
      <c r="B36" s="33">
        <f>B27</f>
        <v>2</v>
      </c>
      <c r="C36" s="13"/>
      <c r="D36" s="13"/>
      <c r="E36" s="24"/>
      <c r="F36" s="25"/>
      <c r="G36" s="25"/>
      <c r="H36" s="25"/>
      <c r="I36" s="25"/>
      <c r="J36" s="25"/>
      <c r="K36" s="25"/>
      <c r="L36" s="25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ht="15">
      <c r="A37" s="33"/>
      <c r="B37" s="33"/>
      <c r="C37" s="13"/>
      <c r="D37" s="13"/>
      <c r="E37" s="24"/>
      <c r="F37" s="25"/>
      <c r="G37" s="25"/>
      <c r="H37" s="25"/>
      <c r="I37" s="25"/>
      <c r="J37" s="25"/>
      <c r="K37" s="37"/>
      <c r="L37" s="25"/>
      <c r="M37" s="20"/>
      <c r="N37" s="16"/>
      <c r="O37" s="16"/>
      <c r="P37" s="16"/>
      <c r="Q37" s="16"/>
      <c r="R37" s="16"/>
      <c r="S37" s="16"/>
      <c r="T37" s="16"/>
      <c r="U37" s="16"/>
      <c r="V37" s="16"/>
    </row>
    <row r="38" spans="1:22" ht="15">
      <c r="A38" s="33"/>
      <c r="B38" s="33"/>
      <c r="C38" s="13"/>
      <c r="D38" s="28"/>
      <c r="E38" s="24"/>
      <c r="F38" s="25"/>
      <c r="G38" s="34"/>
      <c r="H38" s="34"/>
      <c r="I38" s="34"/>
      <c r="J38" s="35"/>
      <c r="K38" s="25"/>
      <c r="L38" s="25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ht="15">
      <c r="A39" s="33"/>
      <c r="B39" s="33"/>
      <c r="C39" s="13"/>
      <c r="D39" s="36"/>
      <c r="E39" s="24"/>
      <c r="F39" s="25"/>
      <c r="G39" s="25"/>
      <c r="H39" s="25"/>
      <c r="I39" s="25"/>
      <c r="J39" s="25"/>
      <c r="K39" s="25"/>
      <c r="L39" s="25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 ht="15">
      <c r="A40" s="33"/>
      <c r="B40" s="33"/>
      <c r="C40" s="13"/>
      <c r="D40" s="13"/>
      <c r="E40" s="24"/>
      <c r="F40" s="25"/>
      <c r="G40" s="25"/>
      <c r="H40" s="25"/>
      <c r="I40" s="25"/>
      <c r="J40" s="25"/>
      <c r="K40" s="25"/>
      <c r="L40" s="25"/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22" ht="15">
      <c r="A41" s="33"/>
      <c r="B41" s="33"/>
      <c r="C41" s="13"/>
      <c r="D41" s="13"/>
      <c r="E41" s="24"/>
      <c r="F41" s="25"/>
      <c r="G41" s="25"/>
      <c r="H41" s="25"/>
      <c r="I41" s="25"/>
      <c r="J41" s="25"/>
      <c r="K41" s="25"/>
      <c r="L41" s="25"/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22" ht="15">
      <c r="A42" s="33"/>
      <c r="B42" s="33"/>
      <c r="C42" s="13"/>
      <c r="D42" s="13"/>
      <c r="E42" s="24"/>
      <c r="F42" s="25"/>
      <c r="G42" s="25"/>
      <c r="H42" s="25"/>
      <c r="I42" s="25"/>
      <c r="J42" s="25"/>
      <c r="K42" s="25"/>
      <c r="L42" s="25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15">
      <c r="A43" s="33"/>
      <c r="B43" s="33"/>
      <c r="C43" s="13"/>
      <c r="D43" s="10"/>
      <c r="E43" s="24"/>
      <c r="F43" s="25"/>
      <c r="G43" s="25"/>
      <c r="H43" s="25"/>
      <c r="I43" s="25"/>
      <c r="J43" s="25"/>
      <c r="K43" s="25"/>
      <c r="L43" s="25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ht="15.75" thickBot="1">
      <c r="A44" s="33"/>
      <c r="B44" s="33"/>
      <c r="C44" s="13"/>
      <c r="D44" s="10"/>
      <c r="E44" s="24"/>
      <c r="F44" s="25"/>
      <c r="G44" s="25"/>
      <c r="H44" s="25"/>
      <c r="I44" s="25"/>
      <c r="J44" s="25"/>
      <c r="K44" s="25"/>
      <c r="L44" s="25"/>
      <c r="M44" s="16"/>
      <c r="N44" s="16"/>
      <c r="O44" s="16"/>
      <c r="P44" s="16"/>
      <c r="Q44" s="16"/>
      <c r="R44" s="16"/>
      <c r="S44" s="16"/>
      <c r="T44" s="16"/>
      <c r="U44" s="16"/>
      <c r="V44" s="16"/>
    </row>
    <row r="45" spans="1:22" ht="15.75" thickBot="1">
      <c r="A45" s="51"/>
      <c r="B45" s="51"/>
      <c r="C45" s="52"/>
      <c r="D45" s="53" t="s">
        <v>33</v>
      </c>
      <c r="E45" s="42"/>
      <c r="F45" s="43">
        <f>SUM(F36:F44)</f>
        <v>0</v>
      </c>
      <c r="G45" s="43">
        <f t="shared" ref="G45" si="6">SUM(G36:G44)</f>
        <v>0</v>
      </c>
      <c r="H45" s="43">
        <f t="shared" ref="H45" si="7">SUM(H36:H44)</f>
        <v>0</v>
      </c>
      <c r="I45" s="43">
        <f t="shared" ref="I45" si="8">SUM(I36:I44)</f>
        <v>0</v>
      </c>
      <c r="J45" s="43">
        <f t="shared" ref="J45:L45" si="9">SUM(J36:J44)</f>
        <v>0</v>
      </c>
      <c r="K45" s="43"/>
      <c r="L45" s="43">
        <f t="shared" si="9"/>
        <v>0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1:22" ht="15.75" customHeight="1" thickBot="1">
      <c r="A46" s="51">
        <f>A27</f>
        <v>1</v>
      </c>
      <c r="B46" s="51">
        <f>B27</f>
        <v>2</v>
      </c>
      <c r="C46" s="54" t="s">
        <v>36</v>
      </c>
      <c r="D46" s="53"/>
      <c r="E46" s="42"/>
      <c r="F46" s="43">
        <f>F35+F45</f>
        <v>590</v>
      </c>
      <c r="G46" s="43">
        <f t="shared" ref="G46" si="10">G35+G45</f>
        <v>18.899999999999999</v>
      </c>
      <c r="H46" s="43">
        <f t="shared" ref="H46" si="11">H35+H45</f>
        <v>17</v>
      </c>
      <c r="I46" s="43">
        <f t="shared" ref="I46" si="12">I35+I45</f>
        <v>78.47</v>
      </c>
      <c r="J46" s="43">
        <f t="shared" ref="J46:L46" si="13">J35+J45</f>
        <v>582</v>
      </c>
      <c r="K46" s="43"/>
      <c r="L46" s="43">
        <f t="shared" si="13"/>
        <v>100.30000000000001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15">
      <c r="A47" s="33">
        <v>1</v>
      </c>
      <c r="B47" s="33">
        <v>3</v>
      </c>
      <c r="C47" s="13" t="s">
        <v>23</v>
      </c>
      <c r="D47" s="13" t="s">
        <v>24</v>
      </c>
      <c r="E47" s="24" t="s">
        <v>44</v>
      </c>
      <c r="F47" s="25">
        <v>200</v>
      </c>
      <c r="G47" s="25">
        <v>5.41</v>
      </c>
      <c r="H47" s="25">
        <v>4.41</v>
      </c>
      <c r="I47" s="25">
        <v>4.24</v>
      </c>
      <c r="J47" s="25">
        <v>192</v>
      </c>
      <c r="K47" s="25">
        <v>302</v>
      </c>
      <c r="L47" s="25">
        <v>20.399999999999999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2" ht="15">
      <c r="A48" s="33"/>
      <c r="B48" s="33"/>
      <c r="C48" s="13"/>
      <c r="D48" s="13" t="s">
        <v>28</v>
      </c>
      <c r="E48" s="24" t="s">
        <v>45</v>
      </c>
      <c r="F48" s="25">
        <v>200</v>
      </c>
      <c r="G48" s="25">
        <v>4.2</v>
      </c>
      <c r="H48" s="25">
        <v>3.62</v>
      </c>
      <c r="I48" s="25">
        <v>17.28</v>
      </c>
      <c r="J48" s="25">
        <v>97.6</v>
      </c>
      <c r="K48" s="25">
        <v>694</v>
      </c>
      <c r="L48" s="25">
        <v>14.5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ht="15">
      <c r="A49" s="33"/>
      <c r="B49" s="33"/>
      <c r="C49" s="13"/>
      <c r="D49" s="10" t="s">
        <v>34</v>
      </c>
      <c r="E49" s="24" t="s">
        <v>46</v>
      </c>
      <c r="F49" s="25">
        <v>70</v>
      </c>
      <c r="G49" s="25">
        <v>4.7</v>
      </c>
      <c r="H49" s="25">
        <v>3.9</v>
      </c>
      <c r="I49" s="25">
        <v>7.3</v>
      </c>
      <c r="J49" s="25">
        <v>93.2</v>
      </c>
      <c r="K49" s="25">
        <v>1</v>
      </c>
      <c r="L49" s="25">
        <v>9.6999999999999993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15">
      <c r="A50" s="33"/>
      <c r="B50" s="33"/>
      <c r="C50" s="13"/>
      <c r="D50" s="10" t="s">
        <v>34</v>
      </c>
      <c r="E50" s="24" t="s">
        <v>47</v>
      </c>
      <c r="F50" s="25">
        <v>100</v>
      </c>
      <c r="G50" s="25">
        <v>4.24</v>
      </c>
      <c r="H50" s="25">
        <v>4</v>
      </c>
      <c r="I50" s="25">
        <v>38.799999999999997</v>
      </c>
      <c r="J50" s="25">
        <v>200</v>
      </c>
      <c r="K50" s="25">
        <v>31</v>
      </c>
      <c r="L50" s="25">
        <v>34.5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15">
      <c r="A51" s="33"/>
      <c r="B51" s="33"/>
      <c r="C51" s="13"/>
      <c r="D51" s="13"/>
      <c r="E51" s="24"/>
      <c r="F51" s="25"/>
      <c r="G51" s="25"/>
      <c r="H51" s="25"/>
      <c r="I51" s="25"/>
      <c r="J51" s="25"/>
      <c r="K51" s="25"/>
      <c r="L51" s="25"/>
      <c r="M51" s="21"/>
      <c r="N51" s="19"/>
      <c r="O51" s="20"/>
      <c r="P51" s="20"/>
      <c r="Q51" s="20"/>
      <c r="R51" s="20"/>
      <c r="S51" s="20"/>
      <c r="T51" s="20"/>
      <c r="U51" s="20"/>
      <c r="V51" s="16"/>
    </row>
    <row r="52" spans="1:22" ht="15">
      <c r="A52" s="33"/>
      <c r="B52" s="33"/>
      <c r="C52" s="13"/>
      <c r="D52" s="10"/>
      <c r="E52" s="24"/>
      <c r="F52" s="25"/>
      <c r="G52" s="25"/>
      <c r="H52" s="25"/>
      <c r="I52" s="25"/>
      <c r="J52" s="25"/>
      <c r="K52" s="25"/>
      <c r="L52" s="25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ht="15">
      <c r="A53" s="33"/>
      <c r="B53" s="33"/>
      <c r="C53" s="13"/>
      <c r="D53" s="10"/>
      <c r="E53" s="24"/>
      <c r="F53" s="25"/>
      <c r="G53" s="25"/>
      <c r="H53" s="25"/>
      <c r="I53" s="25"/>
      <c r="J53" s="25"/>
      <c r="K53" s="25"/>
      <c r="L53" s="25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15.75" thickBot="1">
      <c r="A54" s="33"/>
      <c r="B54" s="33"/>
      <c r="C54" s="13"/>
      <c r="D54" s="10"/>
      <c r="E54" s="24"/>
      <c r="F54" s="25"/>
      <c r="G54" s="25"/>
      <c r="H54" s="25"/>
      <c r="I54" s="25"/>
      <c r="J54" s="25"/>
      <c r="K54" s="25"/>
      <c r="L54" s="25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ht="15.75" thickBot="1">
      <c r="A55" s="51"/>
      <c r="B55" s="51"/>
      <c r="C55" s="52"/>
      <c r="D55" s="53" t="s">
        <v>33</v>
      </c>
      <c r="E55" s="42"/>
      <c r="F55" s="43">
        <f>SUM(F47:F54)</f>
        <v>570</v>
      </c>
      <c r="G55" s="43">
        <f>SUM(G47:G54)</f>
        <v>18.549999999999997</v>
      </c>
      <c r="H55" s="43">
        <f>SUM(H47:H54)</f>
        <v>15.930000000000001</v>
      </c>
      <c r="I55" s="43">
        <f>SUM(I47:I54)</f>
        <v>67.62</v>
      </c>
      <c r="J55" s="43">
        <f>SUM(J47:J54)</f>
        <v>582.79999999999995</v>
      </c>
      <c r="K55" s="43"/>
      <c r="L55" s="43">
        <f>SUM(L47:L54)</f>
        <v>79.099999999999994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ht="15">
      <c r="A56" s="33">
        <f>A47</f>
        <v>1</v>
      </c>
      <c r="B56" s="33">
        <f>B47</f>
        <v>3</v>
      </c>
      <c r="C56" s="13"/>
      <c r="D56" s="13"/>
      <c r="E56" s="24"/>
      <c r="F56" s="25"/>
      <c r="G56" s="25"/>
      <c r="H56" s="25"/>
      <c r="I56" s="25"/>
      <c r="J56" s="25"/>
      <c r="K56" s="25"/>
      <c r="L56" s="25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ht="15">
      <c r="A57" s="33"/>
      <c r="B57" s="33"/>
      <c r="C57" s="13"/>
      <c r="D57" s="13"/>
      <c r="E57" s="24"/>
      <c r="F57" s="25"/>
      <c r="G57" s="25"/>
      <c r="H57" s="25"/>
      <c r="I57" s="25"/>
      <c r="J57" s="25"/>
      <c r="K57" s="25"/>
      <c r="L57" s="25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ht="15">
      <c r="A58" s="33"/>
      <c r="B58" s="33"/>
      <c r="C58" s="13"/>
      <c r="D58" s="13"/>
      <c r="E58" s="24"/>
      <c r="F58" s="25"/>
      <c r="G58" s="25"/>
      <c r="H58" s="25"/>
      <c r="I58" s="25"/>
      <c r="J58" s="25"/>
      <c r="K58" s="25"/>
      <c r="L58" s="25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ht="15">
      <c r="A59" s="33"/>
      <c r="B59" s="33"/>
      <c r="C59" s="13"/>
      <c r="D59" s="13"/>
      <c r="E59" s="24"/>
      <c r="F59" s="25"/>
      <c r="G59" s="25"/>
      <c r="H59" s="25"/>
      <c r="I59" s="25"/>
      <c r="J59" s="25"/>
      <c r="K59" s="25"/>
      <c r="L59" s="25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ht="15">
      <c r="A60" s="33"/>
      <c r="B60" s="33"/>
      <c r="C60" s="13"/>
      <c r="D60" s="13"/>
      <c r="E60" s="24"/>
      <c r="F60" s="25"/>
      <c r="G60" s="25"/>
      <c r="H60" s="25"/>
      <c r="I60" s="25"/>
      <c r="J60" s="25"/>
      <c r="K60" s="25"/>
      <c r="L60" s="25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2" ht="15">
      <c r="A61" s="33"/>
      <c r="B61" s="33"/>
      <c r="C61" s="13"/>
      <c r="D61" s="13"/>
      <c r="E61" s="24"/>
      <c r="F61" s="25"/>
      <c r="G61" s="25"/>
      <c r="H61" s="25"/>
      <c r="I61" s="25"/>
      <c r="J61" s="25"/>
      <c r="K61" s="25"/>
      <c r="L61" s="25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2" ht="15">
      <c r="A62" s="33"/>
      <c r="B62" s="33"/>
      <c r="C62" s="13"/>
      <c r="D62" s="13"/>
      <c r="E62" s="24"/>
      <c r="F62" s="25"/>
      <c r="G62" s="25"/>
      <c r="H62" s="25"/>
      <c r="I62" s="25"/>
      <c r="J62" s="25"/>
      <c r="K62" s="25"/>
      <c r="L62" s="25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2" ht="15">
      <c r="A63" s="33"/>
      <c r="B63" s="33"/>
      <c r="C63" s="13"/>
      <c r="D63" s="10"/>
      <c r="E63" s="24"/>
      <c r="F63" s="25"/>
      <c r="G63" s="25"/>
      <c r="H63" s="25"/>
      <c r="I63" s="25"/>
      <c r="J63" s="25"/>
      <c r="K63" s="25"/>
      <c r="L63" s="25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2" ht="15.75" thickBot="1">
      <c r="A64" s="33"/>
      <c r="B64" s="33"/>
      <c r="C64" s="13"/>
      <c r="D64" s="10"/>
      <c r="E64" s="24"/>
      <c r="F64" s="25"/>
      <c r="G64" s="25"/>
      <c r="H64" s="25"/>
      <c r="I64" s="25"/>
      <c r="J64" s="25"/>
      <c r="K64" s="25"/>
      <c r="L64" s="25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ht="15.75" thickBot="1">
      <c r="A65" s="51"/>
      <c r="B65" s="51"/>
      <c r="C65" s="52"/>
      <c r="D65" s="53" t="s">
        <v>33</v>
      </c>
      <c r="E65" s="42"/>
      <c r="F65" s="43">
        <f>SUM(F56:F64)</f>
        <v>0</v>
      </c>
      <c r="G65" s="43">
        <f t="shared" ref="G65" si="14">SUM(G56:G64)</f>
        <v>0</v>
      </c>
      <c r="H65" s="43">
        <f t="shared" ref="H65" si="15">SUM(H56:H64)</f>
        <v>0</v>
      </c>
      <c r="I65" s="43">
        <f t="shared" ref="I65" si="16">SUM(I56:I64)</f>
        <v>0</v>
      </c>
      <c r="J65" s="43">
        <f t="shared" ref="J65:L65" si="17">SUM(J56:J64)</f>
        <v>0</v>
      </c>
      <c r="K65" s="43"/>
      <c r="L65" s="43">
        <f t="shared" si="17"/>
        <v>0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ht="15.75" customHeight="1" thickBot="1">
      <c r="A66" s="51">
        <f>A47</f>
        <v>1</v>
      </c>
      <c r="B66" s="51">
        <f>B47</f>
        <v>3</v>
      </c>
      <c r="C66" s="54" t="s">
        <v>36</v>
      </c>
      <c r="D66" s="53"/>
      <c r="E66" s="42"/>
      <c r="F66" s="43">
        <f>F55+F65</f>
        <v>570</v>
      </c>
      <c r="G66" s="43">
        <f t="shared" ref="G66" si="18">G55+G65</f>
        <v>18.549999999999997</v>
      </c>
      <c r="H66" s="43">
        <f t="shared" ref="H66" si="19">H55+H65</f>
        <v>15.930000000000001</v>
      </c>
      <c r="I66" s="43">
        <f t="shared" ref="I66" si="20">I55+I65</f>
        <v>67.62</v>
      </c>
      <c r="J66" s="43">
        <f t="shared" ref="J66:L66" si="21">J55+J65</f>
        <v>582.79999999999995</v>
      </c>
      <c r="K66" s="43"/>
      <c r="L66" s="43">
        <f t="shared" si="21"/>
        <v>79.099999999999994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ht="15">
      <c r="A67" s="33">
        <v>1</v>
      </c>
      <c r="B67" s="33">
        <v>4</v>
      </c>
      <c r="C67" s="13" t="s">
        <v>23</v>
      </c>
      <c r="D67" s="13" t="s">
        <v>71</v>
      </c>
      <c r="E67" s="24" t="s">
        <v>48</v>
      </c>
      <c r="F67" s="25">
        <v>120</v>
      </c>
      <c r="G67" s="25">
        <v>9.6999999999999993</v>
      </c>
      <c r="H67" s="25">
        <v>8.6</v>
      </c>
      <c r="I67" s="25">
        <v>7.25</v>
      </c>
      <c r="J67" s="25">
        <v>134.1</v>
      </c>
      <c r="K67" s="25">
        <v>374</v>
      </c>
      <c r="L67" s="25">
        <v>36.700000000000003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ht="15">
      <c r="A68" s="33"/>
      <c r="B68" s="33"/>
      <c r="C68" s="13"/>
      <c r="D68" s="36" t="s">
        <v>26</v>
      </c>
      <c r="E68" s="24" t="s">
        <v>49</v>
      </c>
      <c r="F68" s="25">
        <v>150</v>
      </c>
      <c r="G68" s="25">
        <v>3.4</v>
      </c>
      <c r="H68" s="25">
        <v>7.1</v>
      </c>
      <c r="I68" s="25">
        <v>24.5</v>
      </c>
      <c r="J68" s="25">
        <v>220</v>
      </c>
      <c r="K68" s="25">
        <v>520</v>
      </c>
      <c r="L68" s="25">
        <v>12.5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ht="15">
      <c r="A69" s="33"/>
      <c r="B69" s="33"/>
      <c r="C69" s="13"/>
      <c r="D69" s="13" t="s">
        <v>28</v>
      </c>
      <c r="E69" s="24" t="s">
        <v>39</v>
      </c>
      <c r="F69" s="25">
        <v>200</v>
      </c>
      <c r="G69" s="25">
        <v>0.2</v>
      </c>
      <c r="H69" s="25">
        <v>0</v>
      </c>
      <c r="I69" s="25">
        <v>15</v>
      </c>
      <c r="J69" s="25">
        <v>58</v>
      </c>
      <c r="K69" s="25">
        <v>658</v>
      </c>
      <c r="L69" s="25">
        <v>1.9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</row>
    <row r="70" spans="1:22" ht="15">
      <c r="A70" s="33"/>
      <c r="B70" s="33"/>
      <c r="C70" s="13"/>
      <c r="D70" s="13" t="s">
        <v>30</v>
      </c>
      <c r="E70" s="24" t="s">
        <v>31</v>
      </c>
      <c r="F70" s="25">
        <v>30</v>
      </c>
      <c r="G70" s="25">
        <v>2.2999999999999998</v>
      </c>
      <c r="H70" s="25">
        <v>0.3</v>
      </c>
      <c r="I70" s="25">
        <v>15.6</v>
      </c>
      <c r="J70" s="25">
        <v>71</v>
      </c>
      <c r="K70" s="25" t="s">
        <v>32</v>
      </c>
      <c r="L70" s="25">
        <v>1.6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 ht="15">
      <c r="A71" s="33"/>
      <c r="B71" s="33"/>
      <c r="C71" s="13"/>
      <c r="D71" s="13" t="s">
        <v>50</v>
      </c>
      <c r="E71" s="24" t="s">
        <v>51</v>
      </c>
      <c r="F71" s="25">
        <v>100</v>
      </c>
      <c r="G71" s="25">
        <v>0.7</v>
      </c>
      <c r="H71" s="25" t="s">
        <v>52</v>
      </c>
      <c r="I71" s="25">
        <v>6.5</v>
      </c>
      <c r="J71" s="25" t="s">
        <v>53</v>
      </c>
      <c r="K71" s="25"/>
      <c r="L71" s="25">
        <v>32.1</v>
      </c>
      <c r="M71" s="18"/>
      <c r="N71" s="19"/>
      <c r="O71" s="20"/>
      <c r="P71" s="20"/>
      <c r="Q71" s="20"/>
      <c r="R71" s="20"/>
      <c r="S71" s="20"/>
      <c r="T71" s="20"/>
      <c r="U71" s="20"/>
      <c r="V71" s="16"/>
    </row>
    <row r="72" spans="1:22" ht="15">
      <c r="A72" s="33"/>
      <c r="B72" s="33"/>
      <c r="C72" s="13"/>
      <c r="D72" s="10"/>
      <c r="E72" s="24"/>
      <c r="F72" s="25"/>
      <c r="G72" s="25"/>
      <c r="H72" s="25"/>
      <c r="I72" s="25"/>
      <c r="J72" s="25"/>
      <c r="K72" s="25"/>
      <c r="L72" s="25"/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 ht="15">
      <c r="A73" s="33"/>
      <c r="B73" s="33"/>
      <c r="C73" s="13"/>
      <c r="D73" s="10"/>
      <c r="E73" s="24"/>
      <c r="F73" s="25"/>
      <c r="G73" s="25"/>
      <c r="H73" s="25"/>
      <c r="I73" s="25"/>
      <c r="J73" s="25"/>
      <c r="K73" s="25"/>
      <c r="L73" s="25"/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 ht="15.75" thickBot="1">
      <c r="A74" s="33"/>
      <c r="B74" s="33"/>
      <c r="C74" s="13"/>
      <c r="D74" s="36"/>
      <c r="E74" s="24"/>
      <c r="F74" s="25"/>
      <c r="G74" s="25"/>
      <c r="H74" s="25"/>
      <c r="I74" s="25"/>
      <c r="J74" s="25"/>
      <c r="K74" s="25"/>
      <c r="L74" s="25"/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 ht="15.75" thickBot="1">
      <c r="A75" s="51"/>
      <c r="B75" s="51"/>
      <c r="C75" s="52"/>
      <c r="D75" s="53" t="s">
        <v>33</v>
      </c>
      <c r="E75" s="42"/>
      <c r="F75" s="43">
        <f>SUM(F67:F74)</f>
        <v>600</v>
      </c>
      <c r="G75" s="43">
        <f t="shared" ref="G75" si="22">SUM(G67:G74)</f>
        <v>16.299999999999997</v>
      </c>
      <c r="H75" s="43">
        <f t="shared" ref="H75" si="23">SUM(H67:H74)</f>
        <v>16</v>
      </c>
      <c r="I75" s="43">
        <f t="shared" ref="I75" si="24">SUM(I67:I74)</f>
        <v>68.849999999999994</v>
      </c>
      <c r="J75" s="43">
        <f t="shared" ref="J75:L75" si="25">SUM(J67:J74)</f>
        <v>483.1</v>
      </c>
      <c r="K75" s="43"/>
      <c r="L75" s="43">
        <f t="shared" si="25"/>
        <v>84.800000000000011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 ht="15">
      <c r="A76" s="33">
        <f>A67</f>
        <v>1</v>
      </c>
      <c r="B76" s="33">
        <f>B67</f>
        <v>4</v>
      </c>
      <c r="C76" s="13"/>
      <c r="D76" s="13"/>
      <c r="E76" s="24"/>
      <c r="F76" s="25"/>
      <c r="G76" s="25"/>
      <c r="H76" s="25"/>
      <c r="I76" s="25"/>
      <c r="J76" s="25"/>
      <c r="K76" s="25"/>
      <c r="L76" s="25"/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 ht="15">
      <c r="A77" s="33"/>
      <c r="B77" s="33"/>
      <c r="C77" s="13"/>
      <c r="D77" s="13"/>
      <c r="E77" s="24"/>
      <c r="F77" s="25"/>
      <c r="G77" s="25"/>
      <c r="H77" s="25"/>
      <c r="I77" s="25"/>
      <c r="J77" s="25"/>
      <c r="K77" s="25"/>
      <c r="L77" s="25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ht="15">
      <c r="A78" s="33"/>
      <c r="B78" s="33"/>
      <c r="C78" s="13"/>
      <c r="D78" s="13"/>
      <c r="E78" s="24"/>
      <c r="F78" s="25"/>
      <c r="G78" s="25"/>
      <c r="H78" s="25"/>
      <c r="I78" s="25"/>
      <c r="J78" s="25"/>
      <c r="K78" s="25"/>
      <c r="L78" s="25"/>
      <c r="M78" s="16"/>
      <c r="N78" s="16"/>
      <c r="O78" s="16"/>
      <c r="P78" s="16"/>
      <c r="Q78" s="16"/>
      <c r="R78" s="16"/>
      <c r="S78" s="16"/>
      <c r="T78" s="16"/>
      <c r="U78" s="16"/>
      <c r="V78" s="16"/>
    </row>
    <row r="79" spans="1:22" ht="15">
      <c r="A79" s="33"/>
      <c r="B79" s="33"/>
      <c r="C79" s="13"/>
      <c r="D79" s="36"/>
      <c r="E79" s="24"/>
      <c r="F79" s="25"/>
      <c r="G79" s="25"/>
      <c r="H79" s="25"/>
      <c r="I79" s="25"/>
      <c r="J79" s="25"/>
      <c r="K79" s="25"/>
      <c r="L79" s="25"/>
      <c r="M79" s="16"/>
      <c r="N79" s="16"/>
      <c r="O79" s="16"/>
      <c r="P79" s="16"/>
      <c r="Q79" s="16"/>
      <c r="R79" s="16"/>
      <c r="S79" s="16"/>
      <c r="T79" s="16"/>
      <c r="U79" s="16"/>
      <c r="V79" s="16"/>
    </row>
    <row r="80" spans="1:22" ht="15">
      <c r="A80" s="33"/>
      <c r="B80" s="33"/>
      <c r="C80" s="13"/>
      <c r="D80" s="13"/>
      <c r="E80" s="24"/>
      <c r="F80" s="25"/>
      <c r="G80" s="25"/>
      <c r="H80" s="25"/>
      <c r="I80" s="25"/>
      <c r="J80" s="25"/>
      <c r="K80" s="25"/>
      <c r="L80" s="25"/>
      <c r="M80" s="16"/>
      <c r="N80" s="16"/>
      <c r="O80" s="16"/>
      <c r="P80" s="16"/>
      <c r="Q80" s="16"/>
      <c r="R80" s="16"/>
      <c r="S80" s="16"/>
      <c r="T80" s="16"/>
      <c r="U80" s="16"/>
      <c r="V80" s="16"/>
    </row>
    <row r="81" spans="1:22" ht="15">
      <c r="A81" s="33"/>
      <c r="B81" s="33"/>
      <c r="C81" s="13"/>
      <c r="D81" s="13"/>
      <c r="E81" s="24"/>
      <c r="F81" s="25"/>
      <c r="G81" s="25"/>
      <c r="H81" s="25"/>
      <c r="I81" s="25"/>
      <c r="J81" s="25"/>
      <c r="K81" s="25"/>
      <c r="L81" s="25"/>
      <c r="M81" s="16"/>
      <c r="N81" s="16"/>
      <c r="O81" s="16"/>
      <c r="P81" s="16"/>
      <c r="Q81" s="16"/>
      <c r="R81" s="16"/>
      <c r="S81" s="16"/>
      <c r="T81" s="16"/>
      <c r="U81" s="16"/>
      <c r="V81" s="16"/>
    </row>
    <row r="82" spans="1:22" ht="15">
      <c r="A82" s="33"/>
      <c r="B82" s="33"/>
      <c r="C82" s="13"/>
      <c r="D82" s="13"/>
      <c r="E82" s="24"/>
      <c r="F82" s="25"/>
      <c r="G82" s="25"/>
      <c r="H82" s="25"/>
      <c r="I82" s="25"/>
      <c r="J82" s="25"/>
      <c r="K82" s="25"/>
      <c r="L82" s="25"/>
      <c r="M82" s="16"/>
      <c r="N82" s="16"/>
      <c r="O82" s="16"/>
      <c r="P82" s="16"/>
      <c r="Q82" s="16"/>
      <c r="R82" s="16"/>
      <c r="S82" s="16"/>
      <c r="T82" s="16"/>
      <c r="U82" s="16"/>
      <c r="V82" s="16"/>
    </row>
    <row r="83" spans="1:22" ht="15">
      <c r="A83" s="33"/>
      <c r="B83" s="33"/>
      <c r="C83" s="13"/>
      <c r="D83" s="10"/>
      <c r="E83" s="24"/>
      <c r="F83" s="25"/>
      <c r="G83" s="25"/>
      <c r="H83" s="25"/>
      <c r="I83" s="25"/>
      <c r="J83" s="25"/>
      <c r="K83" s="25"/>
      <c r="L83" s="25"/>
      <c r="M83" s="16"/>
      <c r="N83" s="16"/>
      <c r="O83" s="16"/>
      <c r="P83" s="16"/>
      <c r="Q83" s="16"/>
      <c r="R83" s="16"/>
      <c r="S83" s="16"/>
      <c r="T83" s="16"/>
      <c r="U83" s="16"/>
      <c r="V83" s="16"/>
    </row>
    <row r="84" spans="1:22" ht="15.75" thickBot="1">
      <c r="A84" s="33"/>
      <c r="B84" s="33"/>
      <c r="C84" s="13"/>
      <c r="D84" s="36"/>
      <c r="E84" s="24"/>
      <c r="F84" s="25"/>
      <c r="G84" s="25"/>
      <c r="H84" s="25"/>
      <c r="I84" s="25"/>
      <c r="J84" s="25"/>
      <c r="K84" s="25"/>
      <c r="L84" s="25"/>
      <c r="M84" s="16"/>
      <c r="N84" s="16"/>
      <c r="O84" s="16"/>
      <c r="P84" s="16"/>
      <c r="Q84" s="16"/>
      <c r="R84" s="16"/>
      <c r="S84" s="16"/>
      <c r="T84" s="16"/>
      <c r="U84" s="16"/>
      <c r="V84" s="16"/>
    </row>
    <row r="85" spans="1:22" ht="15.75" thickBot="1">
      <c r="A85" s="51"/>
      <c r="B85" s="51"/>
      <c r="C85" s="52"/>
      <c r="D85" s="53" t="s">
        <v>33</v>
      </c>
      <c r="E85" s="42"/>
      <c r="F85" s="43">
        <f>SUM(F76:F84)</f>
        <v>0</v>
      </c>
      <c r="G85" s="43">
        <f t="shared" ref="G85" si="26">SUM(G76:G84)</f>
        <v>0</v>
      </c>
      <c r="H85" s="43">
        <f t="shared" ref="H85" si="27">SUM(H76:H84)</f>
        <v>0</v>
      </c>
      <c r="I85" s="43">
        <f t="shared" ref="I85" si="28">SUM(I76:I84)</f>
        <v>0</v>
      </c>
      <c r="J85" s="43">
        <f t="shared" ref="J85:L85" si="29">SUM(J76:J84)</f>
        <v>0</v>
      </c>
      <c r="K85" s="43"/>
      <c r="L85" s="43">
        <f t="shared" si="29"/>
        <v>0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</row>
    <row r="86" spans="1:22" ht="15.75" customHeight="1" thickBot="1">
      <c r="A86" s="51">
        <f>A67</f>
        <v>1</v>
      </c>
      <c r="B86" s="51">
        <f>B67</f>
        <v>4</v>
      </c>
      <c r="C86" s="54" t="s">
        <v>36</v>
      </c>
      <c r="D86" s="53"/>
      <c r="E86" s="42"/>
      <c r="F86" s="43">
        <f>F75+F85</f>
        <v>600</v>
      </c>
      <c r="G86" s="43">
        <f t="shared" ref="G86" si="30">G75+G85</f>
        <v>16.299999999999997</v>
      </c>
      <c r="H86" s="43">
        <f t="shared" ref="H86" si="31">H75+H85</f>
        <v>16</v>
      </c>
      <c r="I86" s="43">
        <f t="shared" ref="I86" si="32">I75+I85</f>
        <v>68.849999999999994</v>
      </c>
      <c r="J86" s="43">
        <f t="shared" ref="J86:L86" si="33">J75+J85</f>
        <v>483.1</v>
      </c>
      <c r="K86" s="43"/>
      <c r="L86" s="43">
        <f t="shared" si="33"/>
        <v>84.800000000000011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</row>
    <row r="87" spans="1:22" ht="15">
      <c r="A87" s="33">
        <v>1</v>
      </c>
      <c r="B87" s="33">
        <v>5</v>
      </c>
      <c r="C87" s="13" t="s">
        <v>23</v>
      </c>
      <c r="D87" s="13" t="s">
        <v>71</v>
      </c>
      <c r="E87" s="24" t="s">
        <v>57</v>
      </c>
      <c r="F87" s="25">
        <v>90</v>
      </c>
      <c r="G87" s="25">
        <v>6.8</v>
      </c>
      <c r="H87" s="25">
        <v>4.55</v>
      </c>
      <c r="I87" s="25">
        <v>23.1</v>
      </c>
      <c r="J87" s="25">
        <v>218</v>
      </c>
      <c r="K87" s="25">
        <v>462</v>
      </c>
      <c r="L87" s="25">
        <v>56.2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</row>
    <row r="88" spans="1:22" ht="15">
      <c r="A88" s="33"/>
      <c r="B88" s="33"/>
      <c r="C88" s="13"/>
      <c r="D88" s="36" t="s">
        <v>26</v>
      </c>
      <c r="E88" s="24" t="s">
        <v>27</v>
      </c>
      <c r="F88" s="25">
        <v>150</v>
      </c>
      <c r="G88" s="25">
        <v>5.2</v>
      </c>
      <c r="H88" s="25">
        <v>7.9</v>
      </c>
      <c r="I88" s="25">
        <v>13.7</v>
      </c>
      <c r="J88" s="25">
        <v>218</v>
      </c>
      <c r="K88" s="25">
        <v>332</v>
      </c>
      <c r="L88" s="25">
        <v>8.3000000000000007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</row>
    <row r="89" spans="1:22" ht="15">
      <c r="A89" s="33"/>
      <c r="B89" s="33"/>
      <c r="C89" s="13"/>
      <c r="D89" s="13" t="s">
        <v>43</v>
      </c>
      <c r="E89" s="24" t="s">
        <v>54</v>
      </c>
      <c r="F89" s="25">
        <v>200</v>
      </c>
      <c r="G89" s="25">
        <v>0.8</v>
      </c>
      <c r="H89" s="25">
        <v>0</v>
      </c>
      <c r="I89" s="25">
        <v>12.2</v>
      </c>
      <c r="J89" s="25">
        <v>88</v>
      </c>
      <c r="K89" s="25"/>
      <c r="L89" s="25">
        <v>28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</row>
    <row r="90" spans="1:22" ht="15">
      <c r="A90" s="33"/>
      <c r="B90" s="33"/>
      <c r="C90" s="13"/>
      <c r="D90" s="13" t="s">
        <v>35</v>
      </c>
      <c r="E90" s="24" t="s">
        <v>55</v>
      </c>
      <c r="F90" s="25">
        <v>30</v>
      </c>
      <c r="G90" s="25">
        <v>1.5</v>
      </c>
      <c r="H90" s="25">
        <v>0.5</v>
      </c>
      <c r="I90" s="25">
        <v>9.8000000000000007</v>
      </c>
      <c r="J90" s="25">
        <v>50</v>
      </c>
      <c r="K90" s="25" t="s">
        <v>32</v>
      </c>
      <c r="L90" s="25">
        <v>2.8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</row>
    <row r="91" spans="1:22" ht="15">
      <c r="A91" s="33"/>
      <c r="B91" s="33"/>
      <c r="C91" s="13"/>
      <c r="D91" s="10" t="s">
        <v>34</v>
      </c>
      <c r="E91" s="24" t="s">
        <v>40</v>
      </c>
      <c r="F91" s="25">
        <v>70</v>
      </c>
      <c r="G91" s="25">
        <v>4.7</v>
      </c>
      <c r="H91" s="25">
        <v>6.9</v>
      </c>
      <c r="I91" s="25">
        <v>7.3</v>
      </c>
      <c r="J91" s="25">
        <v>102</v>
      </c>
      <c r="K91" s="25">
        <v>70</v>
      </c>
      <c r="L91" s="25">
        <v>8</v>
      </c>
      <c r="M91" s="21"/>
      <c r="N91" s="19"/>
      <c r="O91" s="20"/>
      <c r="P91" s="20"/>
      <c r="Q91" s="20"/>
      <c r="R91" s="20"/>
      <c r="S91" s="20"/>
      <c r="T91" s="20"/>
      <c r="U91" s="20"/>
      <c r="V91" s="16"/>
    </row>
    <row r="92" spans="1:22" ht="15" customHeight="1">
      <c r="A92" s="33"/>
      <c r="B92" s="33"/>
      <c r="C92" s="13"/>
      <c r="D92" s="10"/>
      <c r="E92" s="24"/>
      <c r="F92" s="25"/>
      <c r="G92" s="25"/>
      <c r="H92" s="25"/>
      <c r="I92" s="25"/>
      <c r="J92" s="25"/>
      <c r="K92" s="25"/>
      <c r="L92" s="25"/>
      <c r="M92" s="18"/>
      <c r="N92" s="19"/>
      <c r="O92" s="20"/>
      <c r="P92" s="20"/>
      <c r="Q92" s="20"/>
      <c r="R92" s="20"/>
      <c r="S92" s="20"/>
      <c r="T92" s="20"/>
      <c r="U92" s="20"/>
      <c r="V92" s="16"/>
    </row>
    <row r="93" spans="1:22" ht="15">
      <c r="A93" s="33"/>
      <c r="B93" s="33"/>
      <c r="C93" s="13"/>
      <c r="D93" s="10"/>
      <c r="E93" s="24"/>
      <c r="F93" s="25"/>
      <c r="G93" s="25"/>
      <c r="H93" s="25"/>
      <c r="I93" s="25"/>
      <c r="J93" s="25"/>
      <c r="K93" s="25"/>
      <c r="L93" s="25"/>
      <c r="M93" s="16"/>
      <c r="N93" s="16"/>
      <c r="O93" s="16"/>
      <c r="P93" s="16"/>
      <c r="Q93" s="16"/>
      <c r="R93" s="16"/>
      <c r="S93" s="16"/>
      <c r="T93" s="16"/>
      <c r="U93" s="16"/>
      <c r="V93" s="16"/>
    </row>
    <row r="94" spans="1:22" ht="15.75" thickBot="1">
      <c r="A94" s="33"/>
      <c r="B94" s="33"/>
      <c r="C94" s="13"/>
      <c r="D94" s="10"/>
      <c r="E94" s="24"/>
      <c r="F94" s="25"/>
      <c r="G94" s="25"/>
      <c r="H94" s="25"/>
      <c r="I94" s="25"/>
      <c r="J94" s="25"/>
      <c r="K94" s="25"/>
      <c r="L94" s="25"/>
      <c r="M94" s="16"/>
      <c r="N94" s="16"/>
      <c r="O94" s="16"/>
      <c r="P94" s="16"/>
      <c r="Q94" s="16"/>
      <c r="R94" s="16"/>
      <c r="S94" s="16"/>
      <c r="T94" s="16"/>
      <c r="U94" s="16"/>
      <c r="V94" s="16"/>
    </row>
    <row r="95" spans="1:22" ht="15.75" thickBot="1">
      <c r="A95" s="51"/>
      <c r="B95" s="51"/>
      <c r="C95" s="52"/>
      <c r="D95" s="53" t="s">
        <v>33</v>
      </c>
      <c r="E95" s="42"/>
      <c r="F95" s="43">
        <f>SUM(F87:F94)</f>
        <v>540</v>
      </c>
      <c r="G95" s="43">
        <f t="shared" ref="G95" si="34">SUM(G87:G94)</f>
        <v>19</v>
      </c>
      <c r="H95" s="43">
        <f t="shared" ref="H95" si="35">SUM(H87:H94)</f>
        <v>19.850000000000001</v>
      </c>
      <c r="I95" s="43">
        <f t="shared" ref="I95" si="36">SUM(I87:I94)</f>
        <v>66.099999999999994</v>
      </c>
      <c r="J95" s="43">
        <f t="shared" ref="J95:L95" si="37">SUM(J87:J94)</f>
        <v>676</v>
      </c>
      <c r="K95" s="43"/>
      <c r="L95" s="43">
        <f t="shared" si="37"/>
        <v>103.3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</row>
    <row r="96" spans="1:22" ht="15">
      <c r="A96" s="33">
        <f>A87</f>
        <v>1</v>
      </c>
      <c r="B96" s="33">
        <f>B87</f>
        <v>5</v>
      </c>
      <c r="C96" s="13"/>
      <c r="D96" s="13"/>
      <c r="E96" s="24"/>
      <c r="F96" s="25"/>
      <c r="G96" s="25"/>
      <c r="H96" s="25"/>
      <c r="I96" s="25"/>
      <c r="J96" s="25"/>
      <c r="K96" s="25"/>
      <c r="L96" s="25"/>
      <c r="M96" s="16"/>
      <c r="N96" s="16"/>
      <c r="O96" s="16"/>
      <c r="P96" s="16"/>
      <c r="Q96" s="16"/>
      <c r="R96" s="16"/>
      <c r="S96" s="16"/>
      <c r="T96" s="16"/>
      <c r="U96" s="16"/>
      <c r="V96" s="16"/>
    </row>
    <row r="97" spans="1:22" ht="15">
      <c r="A97" s="33"/>
      <c r="B97" s="33"/>
      <c r="C97" s="13"/>
      <c r="D97" s="13"/>
      <c r="E97" s="24"/>
      <c r="F97" s="25"/>
      <c r="G97" s="25"/>
      <c r="H97" s="25"/>
      <c r="I97" s="25"/>
      <c r="J97" s="25"/>
      <c r="K97" s="25"/>
      <c r="L97" s="25"/>
      <c r="M97" s="16"/>
      <c r="N97" s="16"/>
      <c r="O97" s="16"/>
      <c r="P97" s="16"/>
      <c r="Q97" s="16"/>
      <c r="R97" s="16"/>
      <c r="S97" s="16"/>
      <c r="T97" s="16"/>
      <c r="U97" s="16"/>
      <c r="V97" s="16"/>
    </row>
    <row r="98" spans="1:22" ht="15">
      <c r="A98" s="33"/>
      <c r="B98" s="33"/>
      <c r="C98" s="13"/>
      <c r="D98" s="13"/>
      <c r="E98" s="24"/>
      <c r="F98" s="25"/>
      <c r="G98" s="25"/>
      <c r="H98" s="25"/>
      <c r="I98" s="25"/>
      <c r="J98" s="25"/>
      <c r="K98" s="25"/>
      <c r="L98" s="25"/>
      <c r="M98" s="16"/>
      <c r="N98" s="16"/>
      <c r="O98" s="16"/>
      <c r="P98" s="16"/>
      <c r="Q98" s="16"/>
      <c r="R98" s="16"/>
      <c r="S98" s="16"/>
      <c r="T98" s="16"/>
      <c r="U98" s="16"/>
      <c r="V98" s="16"/>
    </row>
    <row r="99" spans="1:22" ht="15">
      <c r="A99" s="33"/>
      <c r="B99" s="33"/>
      <c r="C99" s="13"/>
      <c r="D99" s="36"/>
      <c r="E99" s="24"/>
      <c r="F99" s="25"/>
      <c r="G99" s="25"/>
      <c r="H99" s="25"/>
      <c r="I99" s="25"/>
      <c r="J99" s="25"/>
      <c r="K99" s="25"/>
      <c r="L99" s="25"/>
      <c r="M99" s="16"/>
      <c r="N99" s="16"/>
      <c r="O99" s="16"/>
      <c r="P99" s="16"/>
      <c r="Q99" s="16"/>
      <c r="R99" s="16"/>
      <c r="S99" s="16"/>
      <c r="T99" s="16"/>
      <c r="U99" s="16"/>
      <c r="V99" s="16"/>
    </row>
    <row r="100" spans="1:22" ht="15">
      <c r="A100" s="33"/>
      <c r="B100" s="33"/>
      <c r="C100" s="13"/>
      <c r="D100" s="13"/>
      <c r="E100" s="24"/>
      <c r="F100" s="25"/>
      <c r="G100" s="25"/>
      <c r="H100" s="25"/>
      <c r="I100" s="25"/>
      <c r="J100" s="25"/>
      <c r="K100" s="25"/>
      <c r="L100" s="25"/>
      <c r="M100" s="16"/>
      <c r="N100" s="16"/>
      <c r="O100" s="16"/>
      <c r="P100" s="16"/>
      <c r="Q100" s="16"/>
      <c r="R100" s="16"/>
      <c r="S100" s="16"/>
      <c r="T100" s="16"/>
      <c r="U100" s="16"/>
      <c r="V100" s="16"/>
    </row>
    <row r="101" spans="1:22" ht="15">
      <c r="A101" s="33"/>
      <c r="B101" s="33"/>
      <c r="C101" s="13"/>
      <c r="D101" s="13"/>
      <c r="E101" s="24"/>
      <c r="F101" s="25"/>
      <c r="G101" s="25"/>
      <c r="H101" s="25"/>
      <c r="I101" s="25"/>
      <c r="J101" s="25"/>
      <c r="K101" s="25"/>
      <c r="L101" s="25"/>
      <c r="M101" s="16"/>
      <c r="N101" s="16"/>
      <c r="O101" s="16"/>
      <c r="P101" s="16"/>
      <c r="Q101" s="16"/>
      <c r="R101" s="16"/>
      <c r="S101" s="16"/>
      <c r="T101" s="16"/>
      <c r="U101" s="16"/>
      <c r="V101" s="16"/>
    </row>
    <row r="102" spans="1:22" ht="15">
      <c r="A102" s="33"/>
      <c r="B102" s="33"/>
      <c r="C102" s="13"/>
      <c r="D102" s="13"/>
      <c r="E102" s="24"/>
      <c r="F102" s="25"/>
      <c r="G102" s="25"/>
      <c r="H102" s="25"/>
      <c r="I102" s="25"/>
      <c r="J102" s="25"/>
      <c r="K102" s="25"/>
      <c r="L102" s="25"/>
      <c r="M102" s="16"/>
      <c r="N102" s="16"/>
      <c r="O102" s="16"/>
      <c r="P102" s="16"/>
      <c r="Q102" s="16"/>
      <c r="R102" s="16"/>
      <c r="S102" s="16"/>
      <c r="T102" s="16"/>
      <c r="U102" s="16"/>
      <c r="V102" s="16"/>
    </row>
    <row r="103" spans="1:22" ht="15">
      <c r="A103" s="33"/>
      <c r="B103" s="33"/>
      <c r="C103" s="13"/>
      <c r="D103" s="10"/>
      <c r="E103" s="24"/>
      <c r="F103" s="25"/>
      <c r="G103" s="25"/>
      <c r="H103" s="25"/>
      <c r="I103" s="25"/>
      <c r="J103" s="25"/>
      <c r="K103" s="25"/>
      <c r="L103" s="25"/>
      <c r="M103" s="16"/>
      <c r="N103" s="16"/>
      <c r="O103" s="16"/>
      <c r="P103" s="16"/>
      <c r="Q103" s="16"/>
      <c r="R103" s="16"/>
      <c r="S103" s="16"/>
      <c r="T103" s="16"/>
      <c r="U103" s="16"/>
      <c r="V103" s="16"/>
    </row>
    <row r="104" spans="1:22" ht="15.75" thickBot="1">
      <c r="A104" s="33"/>
      <c r="B104" s="33"/>
      <c r="C104" s="13"/>
      <c r="D104" s="10"/>
      <c r="E104" s="24"/>
      <c r="F104" s="25"/>
      <c r="G104" s="25"/>
      <c r="H104" s="25"/>
      <c r="I104" s="25"/>
      <c r="J104" s="25"/>
      <c r="K104" s="25"/>
      <c r="L104" s="25"/>
      <c r="M104" s="16"/>
      <c r="N104" s="16"/>
      <c r="O104" s="16"/>
      <c r="P104" s="16"/>
      <c r="Q104" s="16"/>
      <c r="R104" s="16"/>
      <c r="S104" s="16"/>
      <c r="T104" s="16"/>
      <c r="U104" s="16"/>
      <c r="V104" s="16"/>
    </row>
    <row r="105" spans="1:22" ht="15.75" thickBot="1">
      <c r="A105" s="51"/>
      <c r="B105" s="51"/>
      <c r="C105" s="52"/>
      <c r="D105" s="53" t="s">
        <v>33</v>
      </c>
      <c r="E105" s="42"/>
      <c r="F105" s="43">
        <f>SUM(F96:F104)</f>
        <v>0</v>
      </c>
      <c r="G105" s="43">
        <f t="shared" ref="G105" si="38">SUM(G96:G104)</f>
        <v>0</v>
      </c>
      <c r="H105" s="43">
        <f t="shared" ref="H105" si="39">SUM(H96:H104)</f>
        <v>0</v>
      </c>
      <c r="I105" s="43">
        <f t="shared" ref="I105" si="40">SUM(I96:I104)</f>
        <v>0</v>
      </c>
      <c r="J105" s="43">
        <f t="shared" ref="J105:L105" si="41">SUM(J96:J104)</f>
        <v>0</v>
      </c>
      <c r="K105" s="43"/>
      <c r="L105" s="43">
        <f t="shared" si="41"/>
        <v>0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</row>
    <row r="106" spans="1:22" ht="15.75" customHeight="1" thickBot="1">
      <c r="A106" s="51">
        <f>A87</f>
        <v>1</v>
      </c>
      <c r="B106" s="51">
        <f>B87</f>
        <v>5</v>
      </c>
      <c r="C106" s="54" t="s">
        <v>36</v>
      </c>
      <c r="D106" s="53"/>
      <c r="E106" s="42"/>
      <c r="F106" s="43">
        <f>F95+F105</f>
        <v>540</v>
      </c>
      <c r="G106" s="43">
        <f t="shared" ref="G106" si="42">G95+G105</f>
        <v>19</v>
      </c>
      <c r="H106" s="43">
        <f t="shared" ref="H106" si="43">H95+H105</f>
        <v>19.850000000000001</v>
      </c>
      <c r="I106" s="43">
        <f t="shared" ref="I106" si="44">I95+I105</f>
        <v>66.099999999999994</v>
      </c>
      <c r="J106" s="43">
        <f t="shared" ref="J106:L106" si="45">J95+J105</f>
        <v>676</v>
      </c>
      <c r="K106" s="43"/>
      <c r="L106" s="43">
        <f t="shared" si="45"/>
        <v>103.3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</row>
    <row r="107" spans="1:22" ht="15">
      <c r="A107" s="33">
        <v>2</v>
      </c>
      <c r="B107" s="33">
        <v>1</v>
      </c>
      <c r="C107" s="13" t="s">
        <v>23</v>
      </c>
      <c r="D107" s="13" t="s">
        <v>71</v>
      </c>
      <c r="E107" s="24" t="s">
        <v>59</v>
      </c>
      <c r="F107" s="25">
        <v>100</v>
      </c>
      <c r="G107" s="25">
        <v>9.1</v>
      </c>
      <c r="H107" s="25">
        <v>9</v>
      </c>
      <c r="I107" s="25">
        <v>17.2</v>
      </c>
      <c r="J107" s="25">
        <v>171</v>
      </c>
      <c r="K107" s="25">
        <v>491</v>
      </c>
      <c r="L107" s="25">
        <v>38.5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</row>
    <row r="108" spans="1:22" ht="15">
      <c r="A108" s="33"/>
      <c r="B108" s="33"/>
      <c r="C108" s="13"/>
      <c r="D108" s="36" t="s">
        <v>26</v>
      </c>
      <c r="E108" s="24" t="s">
        <v>58</v>
      </c>
      <c r="F108" s="25">
        <v>150</v>
      </c>
      <c r="G108" s="25">
        <v>2.9</v>
      </c>
      <c r="H108" s="25">
        <v>4.8</v>
      </c>
      <c r="I108" s="25">
        <v>28.9</v>
      </c>
      <c r="J108" s="25">
        <v>168</v>
      </c>
      <c r="K108" s="25">
        <v>297</v>
      </c>
      <c r="L108" s="25">
        <v>8.8000000000000007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</row>
    <row r="109" spans="1:22" ht="15">
      <c r="A109" s="33"/>
      <c r="B109" s="33"/>
      <c r="C109" s="13"/>
      <c r="D109" s="13" t="s">
        <v>28</v>
      </c>
      <c r="E109" s="24" t="s">
        <v>60</v>
      </c>
      <c r="F109" s="25">
        <v>200</v>
      </c>
      <c r="G109" s="25">
        <v>1.8</v>
      </c>
      <c r="H109" s="25">
        <v>1.8</v>
      </c>
      <c r="I109" s="25">
        <v>14.5</v>
      </c>
      <c r="J109" s="25">
        <v>115</v>
      </c>
      <c r="K109" s="25">
        <v>691</v>
      </c>
      <c r="L109" s="25">
        <v>11.4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</row>
    <row r="110" spans="1:22" ht="15">
      <c r="A110" s="33"/>
      <c r="B110" s="33"/>
      <c r="C110" s="13"/>
      <c r="D110" s="10" t="s">
        <v>34</v>
      </c>
      <c r="E110" s="24" t="s">
        <v>46</v>
      </c>
      <c r="F110" s="25">
        <v>70</v>
      </c>
      <c r="G110" s="25">
        <v>4.7</v>
      </c>
      <c r="H110" s="25">
        <v>3.9</v>
      </c>
      <c r="I110" s="25">
        <v>7.3</v>
      </c>
      <c r="J110" s="25">
        <v>93.2</v>
      </c>
      <c r="K110" s="25">
        <v>1</v>
      </c>
      <c r="L110" s="25">
        <v>9.6999999999999993</v>
      </c>
      <c r="M110" s="21"/>
      <c r="N110" s="19"/>
      <c r="O110" s="20"/>
      <c r="P110" s="20"/>
      <c r="Q110" s="20"/>
      <c r="R110" s="20"/>
      <c r="S110" s="20"/>
      <c r="T110" s="20"/>
      <c r="U110" s="20"/>
      <c r="V110" s="16"/>
    </row>
    <row r="111" spans="1:22" ht="15">
      <c r="A111" s="33"/>
      <c r="B111" s="33"/>
      <c r="C111" s="13"/>
      <c r="D111" s="10"/>
      <c r="E111" s="24"/>
      <c r="F111" s="25"/>
      <c r="G111" s="25"/>
      <c r="H111" s="25"/>
      <c r="I111" s="25"/>
      <c r="J111" s="25"/>
      <c r="K111" s="25"/>
      <c r="L111" s="25"/>
      <c r="M111" s="16"/>
      <c r="N111" s="16"/>
      <c r="O111" s="16"/>
      <c r="P111" s="16"/>
      <c r="Q111" s="16"/>
      <c r="R111" s="16"/>
      <c r="S111" s="16"/>
      <c r="T111" s="16"/>
      <c r="U111" s="16"/>
      <c r="V111" s="16"/>
    </row>
    <row r="112" spans="1:22" ht="15">
      <c r="A112" s="33"/>
      <c r="B112" s="33"/>
      <c r="C112" s="13"/>
      <c r="D112" s="10"/>
      <c r="E112" s="24"/>
      <c r="F112" s="25"/>
      <c r="G112" s="25"/>
      <c r="H112" s="25"/>
      <c r="I112" s="25"/>
      <c r="J112" s="25"/>
      <c r="K112" s="25"/>
      <c r="L112" s="25"/>
      <c r="M112" s="16"/>
      <c r="N112" s="16"/>
      <c r="O112" s="16"/>
      <c r="P112" s="16"/>
      <c r="Q112" s="16"/>
      <c r="R112" s="16"/>
      <c r="S112" s="16"/>
      <c r="T112" s="16"/>
      <c r="U112" s="16"/>
      <c r="V112" s="16"/>
    </row>
    <row r="113" spans="1:22" ht="15">
      <c r="A113" s="33"/>
      <c r="B113" s="33"/>
      <c r="C113" s="13"/>
      <c r="D113" s="10"/>
      <c r="E113" s="24"/>
      <c r="F113" s="25"/>
      <c r="G113" s="25"/>
      <c r="H113" s="25"/>
      <c r="I113" s="25"/>
      <c r="J113" s="25"/>
      <c r="K113" s="25"/>
      <c r="L113" s="25"/>
      <c r="M113" s="16"/>
      <c r="N113" s="16"/>
      <c r="O113" s="16"/>
      <c r="P113" s="16"/>
      <c r="Q113" s="16"/>
      <c r="R113" s="16"/>
      <c r="S113" s="16"/>
      <c r="T113" s="16"/>
      <c r="U113" s="16"/>
      <c r="V113" s="16"/>
    </row>
    <row r="114" spans="1:22" ht="15.75" thickBot="1">
      <c r="A114" s="33"/>
      <c r="B114" s="33"/>
      <c r="C114" s="13"/>
      <c r="D114" s="10"/>
      <c r="E114" s="24"/>
      <c r="F114" s="25"/>
      <c r="G114" s="25"/>
      <c r="H114" s="25"/>
      <c r="I114" s="25"/>
      <c r="J114" s="25"/>
      <c r="K114" s="25"/>
      <c r="L114" s="25"/>
      <c r="M114" s="16"/>
      <c r="N114" s="16"/>
      <c r="O114" s="16"/>
      <c r="P114" s="16"/>
      <c r="Q114" s="16"/>
      <c r="R114" s="16"/>
      <c r="S114" s="16"/>
      <c r="T114" s="16"/>
      <c r="U114" s="16"/>
      <c r="V114" s="16"/>
    </row>
    <row r="115" spans="1:22" ht="15.75" thickBot="1">
      <c r="A115" s="51"/>
      <c r="B115" s="51"/>
      <c r="C115" s="52"/>
      <c r="D115" s="53" t="s">
        <v>33</v>
      </c>
      <c r="E115" s="42"/>
      <c r="F115" s="43">
        <f>SUM(F107:F114)</f>
        <v>520</v>
      </c>
      <c r="G115" s="43">
        <f t="shared" ref="G115:J115" si="46">SUM(G107:G114)</f>
        <v>18.5</v>
      </c>
      <c r="H115" s="43">
        <f t="shared" si="46"/>
        <v>19.5</v>
      </c>
      <c r="I115" s="43">
        <f t="shared" si="46"/>
        <v>67.899999999999991</v>
      </c>
      <c r="J115" s="43">
        <f t="shared" si="46"/>
        <v>547.20000000000005</v>
      </c>
      <c r="K115" s="43"/>
      <c r="L115" s="43">
        <f t="shared" ref="L115" si="47">SUM(L107:L114)</f>
        <v>68.399999999999991</v>
      </c>
      <c r="M115" s="16"/>
      <c r="N115" s="16"/>
      <c r="O115" s="16"/>
      <c r="P115" s="16"/>
      <c r="Q115" s="16"/>
      <c r="R115" s="16"/>
      <c r="S115" s="16"/>
      <c r="T115" s="16"/>
      <c r="U115" s="16"/>
      <c r="V115" s="16"/>
    </row>
    <row r="116" spans="1:22" ht="15">
      <c r="A116" s="33">
        <f>A107</f>
        <v>2</v>
      </c>
      <c r="B116" s="33">
        <f>B107</f>
        <v>1</v>
      </c>
      <c r="C116" s="13"/>
      <c r="D116" s="13"/>
      <c r="E116" s="24"/>
      <c r="F116" s="25"/>
      <c r="G116" s="25"/>
      <c r="H116" s="25"/>
      <c r="I116" s="25"/>
      <c r="J116" s="25"/>
      <c r="K116" s="25"/>
      <c r="L116" s="25"/>
      <c r="M116" s="16"/>
      <c r="N116" s="16"/>
      <c r="O116" s="16"/>
      <c r="P116" s="16"/>
      <c r="Q116" s="16"/>
      <c r="R116" s="16"/>
      <c r="S116" s="16"/>
      <c r="T116" s="16"/>
      <c r="U116" s="16"/>
      <c r="V116" s="16"/>
    </row>
    <row r="117" spans="1:22" ht="15">
      <c r="A117" s="33"/>
      <c r="B117" s="33"/>
      <c r="C117" s="13"/>
      <c r="D117" s="13"/>
      <c r="E117" s="24"/>
      <c r="F117" s="25"/>
      <c r="G117" s="25"/>
      <c r="H117" s="25"/>
      <c r="I117" s="25"/>
      <c r="J117" s="25"/>
      <c r="K117" s="25"/>
      <c r="L117" s="25"/>
      <c r="M117" s="16"/>
      <c r="N117" s="16"/>
      <c r="O117" s="16"/>
      <c r="P117" s="16"/>
      <c r="Q117" s="16"/>
      <c r="R117" s="16"/>
      <c r="S117" s="16"/>
      <c r="T117" s="16"/>
      <c r="U117" s="16"/>
      <c r="V117" s="16"/>
    </row>
    <row r="118" spans="1:22" ht="15">
      <c r="A118" s="33"/>
      <c r="B118" s="33"/>
      <c r="C118" s="13"/>
      <c r="D118" s="13"/>
      <c r="E118" s="24"/>
      <c r="F118" s="25"/>
      <c r="G118" s="25"/>
      <c r="H118" s="25"/>
      <c r="I118" s="25"/>
      <c r="J118" s="25"/>
      <c r="K118" s="25"/>
      <c r="L118" s="25"/>
      <c r="M118" s="16"/>
      <c r="N118" s="16"/>
      <c r="O118" s="16"/>
      <c r="P118" s="16"/>
      <c r="Q118" s="16"/>
      <c r="R118" s="16"/>
      <c r="S118" s="16"/>
      <c r="T118" s="16"/>
      <c r="U118" s="16"/>
      <c r="V118" s="16"/>
    </row>
    <row r="119" spans="1:22" ht="15">
      <c r="A119" s="33"/>
      <c r="B119" s="33"/>
      <c r="C119" s="13"/>
      <c r="D119" s="36"/>
      <c r="E119" s="24"/>
      <c r="F119" s="25"/>
      <c r="G119" s="25"/>
      <c r="H119" s="25"/>
      <c r="I119" s="25"/>
      <c r="J119" s="25"/>
      <c r="K119" s="25"/>
      <c r="L119" s="25"/>
      <c r="M119" s="16"/>
      <c r="N119" s="16"/>
      <c r="O119" s="16"/>
      <c r="P119" s="16"/>
      <c r="Q119" s="16"/>
      <c r="R119" s="16"/>
      <c r="S119" s="16"/>
      <c r="T119" s="16"/>
      <c r="U119" s="16"/>
      <c r="V119" s="16"/>
    </row>
    <row r="120" spans="1:22" ht="15">
      <c r="A120" s="33"/>
      <c r="B120" s="33"/>
      <c r="C120" s="13"/>
      <c r="D120" s="13"/>
      <c r="E120" s="24"/>
      <c r="F120" s="25"/>
      <c r="G120" s="25"/>
      <c r="H120" s="25"/>
      <c r="I120" s="25"/>
      <c r="J120" s="25"/>
      <c r="K120" s="25"/>
      <c r="L120" s="25"/>
      <c r="M120" s="16"/>
      <c r="N120" s="16"/>
      <c r="O120" s="16"/>
      <c r="P120" s="16"/>
      <c r="Q120" s="16"/>
      <c r="R120" s="16"/>
      <c r="S120" s="16"/>
      <c r="T120" s="16"/>
      <c r="U120" s="16"/>
      <c r="V120" s="16"/>
    </row>
    <row r="121" spans="1:22" ht="15">
      <c r="A121" s="33"/>
      <c r="B121" s="33"/>
      <c r="C121" s="13"/>
      <c r="D121" s="13"/>
      <c r="E121" s="24"/>
      <c r="F121" s="25"/>
      <c r="G121" s="25"/>
      <c r="H121" s="25"/>
      <c r="I121" s="25"/>
      <c r="J121" s="25"/>
      <c r="K121" s="25"/>
      <c r="L121" s="25"/>
      <c r="M121" s="16"/>
      <c r="N121" s="16"/>
      <c r="O121" s="16"/>
      <c r="P121" s="16"/>
      <c r="Q121" s="16"/>
      <c r="R121" s="16"/>
      <c r="S121" s="16"/>
      <c r="T121" s="16"/>
      <c r="U121" s="16"/>
      <c r="V121" s="16"/>
    </row>
    <row r="122" spans="1:22" ht="15">
      <c r="A122" s="33"/>
      <c r="B122" s="33"/>
      <c r="C122" s="13"/>
      <c r="D122" s="13"/>
      <c r="E122" s="24"/>
      <c r="F122" s="25"/>
      <c r="G122" s="25"/>
      <c r="H122" s="25"/>
      <c r="I122" s="25"/>
      <c r="J122" s="25"/>
      <c r="K122" s="25"/>
      <c r="L122" s="25"/>
      <c r="M122" s="16"/>
      <c r="N122" s="16"/>
      <c r="O122" s="16"/>
      <c r="P122" s="16"/>
      <c r="Q122" s="16"/>
      <c r="R122" s="16"/>
      <c r="S122" s="16"/>
      <c r="T122" s="16"/>
      <c r="U122" s="16"/>
      <c r="V122" s="16"/>
    </row>
    <row r="123" spans="1:22" ht="15">
      <c r="A123" s="33"/>
      <c r="B123" s="33"/>
      <c r="C123" s="13"/>
      <c r="D123" s="10"/>
      <c r="E123" s="24"/>
      <c r="F123" s="25"/>
      <c r="G123" s="25"/>
      <c r="H123" s="25"/>
      <c r="I123" s="25"/>
      <c r="J123" s="25"/>
      <c r="K123" s="25"/>
      <c r="L123" s="25"/>
      <c r="M123" s="16"/>
      <c r="N123" s="16"/>
      <c r="O123" s="16"/>
      <c r="P123" s="16"/>
      <c r="Q123" s="16"/>
      <c r="R123" s="16"/>
      <c r="S123" s="16"/>
      <c r="T123" s="16"/>
      <c r="U123" s="16"/>
      <c r="V123" s="16"/>
    </row>
    <row r="124" spans="1:22" ht="15.75" thickBot="1">
      <c r="A124" s="33"/>
      <c r="B124" s="33"/>
      <c r="C124" s="13"/>
      <c r="D124" s="10"/>
      <c r="E124" s="24"/>
      <c r="F124" s="25"/>
      <c r="G124" s="25"/>
      <c r="H124" s="25"/>
      <c r="I124" s="25"/>
      <c r="J124" s="25"/>
      <c r="K124" s="25"/>
      <c r="L124" s="25"/>
      <c r="M124" s="16"/>
      <c r="N124" s="16"/>
      <c r="O124" s="16"/>
      <c r="P124" s="16"/>
      <c r="Q124" s="16"/>
      <c r="R124" s="16"/>
      <c r="S124" s="16"/>
      <c r="T124" s="16"/>
      <c r="U124" s="16"/>
      <c r="V124" s="16"/>
    </row>
    <row r="125" spans="1:22" ht="15.75" thickBot="1">
      <c r="A125" s="51"/>
      <c r="B125" s="51"/>
      <c r="C125" s="52"/>
      <c r="D125" s="53" t="s">
        <v>33</v>
      </c>
      <c r="E125" s="42"/>
      <c r="F125" s="43">
        <f>SUM(F116:F124)</f>
        <v>0</v>
      </c>
      <c r="G125" s="43">
        <f t="shared" ref="G125:J125" si="48">SUM(G116:G124)</f>
        <v>0</v>
      </c>
      <c r="H125" s="43">
        <f t="shared" si="48"/>
        <v>0</v>
      </c>
      <c r="I125" s="43">
        <f t="shared" si="48"/>
        <v>0</v>
      </c>
      <c r="J125" s="43">
        <f t="shared" si="48"/>
        <v>0</v>
      </c>
      <c r="K125" s="43"/>
      <c r="L125" s="43">
        <f t="shared" ref="L125" si="49">SUM(L116:L124)</f>
        <v>0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</row>
    <row r="126" spans="1:22" ht="14.45" customHeight="1" thickBot="1">
      <c r="A126" s="51">
        <f>A107</f>
        <v>2</v>
      </c>
      <c r="B126" s="51">
        <f>B107</f>
        <v>1</v>
      </c>
      <c r="C126" s="54" t="s">
        <v>36</v>
      </c>
      <c r="D126" s="53"/>
      <c r="E126" s="42"/>
      <c r="F126" s="43">
        <f>F115+F125</f>
        <v>520</v>
      </c>
      <c r="G126" s="43">
        <f t="shared" ref="G126" si="50">G115+G125</f>
        <v>18.5</v>
      </c>
      <c r="H126" s="43">
        <f t="shared" ref="H126" si="51">H115+H125</f>
        <v>19.5</v>
      </c>
      <c r="I126" s="43">
        <f t="shared" ref="I126" si="52">I115+I125</f>
        <v>67.899999999999991</v>
      </c>
      <c r="J126" s="43">
        <f t="shared" ref="J126:L126" si="53">J115+J125</f>
        <v>547.20000000000005</v>
      </c>
      <c r="K126" s="43"/>
      <c r="L126" s="43">
        <f t="shared" si="53"/>
        <v>68.399999999999991</v>
      </c>
      <c r="M126" s="16"/>
      <c r="N126" s="16"/>
      <c r="O126" s="16"/>
      <c r="P126" s="16"/>
      <c r="Q126" s="16"/>
      <c r="R126" s="16"/>
      <c r="S126" s="16"/>
      <c r="T126" s="16"/>
      <c r="U126" s="16"/>
      <c r="V126" s="16"/>
    </row>
    <row r="127" spans="1:22" ht="15">
      <c r="A127" s="33">
        <v>2</v>
      </c>
      <c r="B127" s="33">
        <v>2</v>
      </c>
      <c r="C127" s="13" t="s">
        <v>23</v>
      </c>
      <c r="D127" s="13" t="s">
        <v>71</v>
      </c>
      <c r="E127" s="24" t="s">
        <v>61</v>
      </c>
      <c r="F127" s="25">
        <v>100</v>
      </c>
      <c r="G127" s="25">
        <v>8.5</v>
      </c>
      <c r="H127" s="25">
        <v>3.65</v>
      </c>
      <c r="I127" s="25">
        <v>35.299999999999997</v>
      </c>
      <c r="J127" s="25">
        <v>168</v>
      </c>
      <c r="K127" s="25">
        <v>437</v>
      </c>
      <c r="L127" s="25">
        <v>60.7</v>
      </c>
      <c r="M127" s="16"/>
      <c r="N127" s="16"/>
      <c r="O127" s="16"/>
      <c r="P127" s="16"/>
      <c r="Q127" s="16"/>
      <c r="R127" s="16"/>
      <c r="S127" s="16"/>
      <c r="T127" s="16"/>
      <c r="U127" s="16"/>
      <c r="V127" s="16"/>
    </row>
    <row r="128" spans="1:22" ht="15">
      <c r="A128" s="33"/>
      <c r="B128" s="33"/>
      <c r="C128" s="13"/>
      <c r="D128" s="36" t="s">
        <v>26</v>
      </c>
      <c r="E128" s="24" t="s">
        <v>27</v>
      </c>
      <c r="F128" s="25">
        <v>150</v>
      </c>
      <c r="G128" s="25">
        <v>5.2</v>
      </c>
      <c r="H128" s="25">
        <v>7.9</v>
      </c>
      <c r="I128" s="25">
        <v>13.7</v>
      </c>
      <c r="J128" s="25">
        <v>228</v>
      </c>
      <c r="K128" s="25">
        <v>332</v>
      </c>
      <c r="L128" s="25">
        <v>8.1999999999999993</v>
      </c>
      <c r="M128" s="16"/>
      <c r="N128" s="16"/>
      <c r="O128" s="16"/>
      <c r="P128" s="16"/>
      <c r="Q128" s="16"/>
      <c r="R128" s="16"/>
      <c r="S128" s="16"/>
      <c r="T128" s="16"/>
      <c r="U128" s="16"/>
      <c r="V128" s="16"/>
    </row>
    <row r="129" spans="1:22" ht="15">
      <c r="A129" s="33"/>
      <c r="B129" s="33"/>
      <c r="C129" s="13"/>
      <c r="D129" s="13" t="s">
        <v>43</v>
      </c>
      <c r="E129" s="24" t="s">
        <v>54</v>
      </c>
      <c r="F129" s="25">
        <v>200</v>
      </c>
      <c r="G129" s="25">
        <v>0.8</v>
      </c>
      <c r="H129" s="25">
        <v>0</v>
      </c>
      <c r="I129" s="25">
        <v>12.2</v>
      </c>
      <c r="J129" s="25">
        <v>88</v>
      </c>
      <c r="K129" s="25"/>
      <c r="L129" s="25">
        <v>28</v>
      </c>
      <c r="M129" s="16"/>
      <c r="N129" s="16"/>
      <c r="O129" s="16"/>
      <c r="P129" s="16"/>
      <c r="Q129" s="16"/>
      <c r="R129" s="16"/>
      <c r="S129" s="16"/>
      <c r="T129" s="16"/>
      <c r="U129" s="16"/>
      <c r="V129" s="16"/>
    </row>
    <row r="130" spans="1:22" ht="15">
      <c r="A130" s="33"/>
      <c r="B130" s="33"/>
      <c r="C130" s="13"/>
      <c r="D130" s="10" t="s">
        <v>34</v>
      </c>
      <c r="E130" s="24" t="s">
        <v>40</v>
      </c>
      <c r="F130" s="25">
        <v>70</v>
      </c>
      <c r="G130" s="25">
        <v>4.7</v>
      </c>
      <c r="H130" s="25">
        <v>6.9</v>
      </c>
      <c r="I130" s="25">
        <v>7.3</v>
      </c>
      <c r="J130" s="25">
        <v>102</v>
      </c>
      <c r="K130" s="25">
        <v>70</v>
      </c>
      <c r="L130" s="25">
        <v>14.5</v>
      </c>
      <c r="M130" s="16"/>
      <c r="N130" s="16"/>
      <c r="O130" s="16"/>
      <c r="P130" s="16"/>
      <c r="Q130" s="16"/>
      <c r="R130" s="16"/>
      <c r="S130" s="16"/>
      <c r="T130" s="16"/>
      <c r="U130" s="16"/>
      <c r="V130" s="16"/>
    </row>
    <row r="131" spans="1:22" ht="15" customHeight="1">
      <c r="A131" s="33"/>
      <c r="B131" s="33"/>
      <c r="C131" s="13"/>
      <c r="D131" s="10"/>
      <c r="E131" s="24"/>
      <c r="F131" s="25"/>
      <c r="G131" s="25"/>
      <c r="H131" s="25"/>
      <c r="I131" s="25"/>
      <c r="J131" s="25"/>
      <c r="K131" s="25"/>
      <c r="L131" s="25"/>
      <c r="M131" s="21"/>
      <c r="N131" s="19"/>
      <c r="O131" s="20"/>
      <c r="P131" s="20"/>
      <c r="Q131" s="20"/>
      <c r="R131" s="20"/>
      <c r="S131" s="20"/>
      <c r="T131" s="20"/>
      <c r="U131" s="20"/>
      <c r="V131" s="16"/>
    </row>
    <row r="132" spans="1:22" ht="15">
      <c r="A132" s="33"/>
      <c r="B132" s="33"/>
      <c r="C132" s="13"/>
      <c r="D132" s="10"/>
      <c r="E132" s="24"/>
      <c r="F132" s="25"/>
      <c r="G132" s="25"/>
      <c r="H132" s="25"/>
      <c r="I132" s="25"/>
      <c r="J132" s="25"/>
      <c r="K132" s="25"/>
      <c r="L132" s="25"/>
      <c r="M132" s="16"/>
      <c r="N132" s="16"/>
      <c r="O132" s="16"/>
      <c r="P132" s="16"/>
      <c r="Q132" s="16"/>
      <c r="R132" s="16"/>
      <c r="S132" s="16"/>
      <c r="T132" s="16"/>
      <c r="U132" s="16"/>
      <c r="V132" s="16"/>
    </row>
    <row r="133" spans="1:22" ht="15">
      <c r="A133" s="33"/>
      <c r="B133" s="33"/>
      <c r="C133" s="13"/>
      <c r="D133" s="10"/>
      <c r="E133" s="24"/>
      <c r="F133" s="25"/>
      <c r="G133" s="25"/>
      <c r="H133" s="25"/>
      <c r="I133" s="25"/>
      <c r="J133" s="25"/>
      <c r="K133" s="25"/>
      <c r="L133" s="25"/>
      <c r="M133" s="16"/>
      <c r="N133" s="16"/>
      <c r="O133" s="16"/>
      <c r="P133" s="16"/>
      <c r="Q133" s="16"/>
      <c r="R133" s="16"/>
      <c r="S133" s="16"/>
      <c r="T133" s="16"/>
      <c r="U133" s="16"/>
      <c r="V133" s="16"/>
    </row>
    <row r="134" spans="1:22" ht="15.75" thickBot="1">
      <c r="A134" s="33"/>
      <c r="B134" s="33"/>
      <c r="C134" s="13"/>
      <c r="D134" s="10"/>
      <c r="E134" s="24"/>
      <c r="F134" s="25"/>
      <c r="G134" s="25"/>
      <c r="H134" s="25"/>
      <c r="I134" s="25"/>
      <c r="J134" s="25"/>
      <c r="K134" s="25"/>
      <c r="L134" s="25"/>
      <c r="M134" s="16"/>
      <c r="N134" s="16"/>
      <c r="O134" s="16"/>
      <c r="P134" s="16"/>
      <c r="Q134" s="16"/>
      <c r="R134" s="16"/>
      <c r="S134" s="16"/>
      <c r="T134" s="16"/>
      <c r="U134" s="16"/>
      <c r="V134" s="16"/>
    </row>
    <row r="135" spans="1:22" ht="15.75" thickBot="1">
      <c r="A135" s="51"/>
      <c r="B135" s="51"/>
      <c r="C135" s="52"/>
      <c r="D135" s="53" t="s">
        <v>33</v>
      </c>
      <c r="E135" s="42"/>
      <c r="F135" s="43">
        <f>SUM(F127:F134)</f>
        <v>520</v>
      </c>
      <c r="G135" s="43">
        <f t="shared" ref="G135:J135" si="54">SUM(G127:G134)</f>
        <v>19.2</v>
      </c>
      <c r="H135" s="43">
        <f t="shared" si="54"/>
        <v>18.450000000000003</v>
      </c>
      <c r="I135" s="43">
        <f t="shared" si="54"/>
        <v>68.5</v>
      </c>
      <c r="J135" s="43">
        <f t="shared" si="54"/>
        <v>586</v>
      </c>
      <c r="K135" s="43"/>
      <c r="L135" s="43">
        <f t="shared" ref="L135" si="55">SUM(L127:L134)</f>
        <v>111.4</v>
      </c>
      <c r="M135" s="16"/>
      <c r="N135" s="16"/>
      <c r="O135" s="16"/>
      <c r="P135" s="16"/>
      <c r="Q135" s="16"/>
      <c r="R135" s="16"/>
      <c r="S135" s="16"/>
      <c r="T135" s="16"/>
      <c r="U135" s="16"/>
      <c r="V135" s="16"/>
    </row>
    <row r="136" spans="1:22" ht="15">
      <c r="A136" s="33">
        <f>A127</f>
        <v>2</v>
      </c>
      <c r="B136" s="33">
        <f>B127</f>
        <v>2</v>
      </c>
      <c r="C136" s="13"/>
      <c r="D136" s="13"/>
      <c r="E136" s="24"/>
      <c r="F136" s="25"/>
      <c r="G136" s="25"/>
      <c r="H136" s="25"/>
      <c r="I136" s="25"/>
      <c r="J136" s="25"/>
      <c r="K136" s="25"/>
      <c r="L136" s="25"/>
      <c r="M136" s="16"/>
      <c r="N136" s="16"/>
      <c r="O136" s="16"/>
      <c r="P136" s="16"/>
      <c r="Q136" s="16"/>
      <c r="R136" s="16"/>
      <c r="S136" s="16"/>
      <c r="T136" s="16"/>
      <c r="U136" s="16"/>
      <c r="V136" s="16"/>
    </row>
    <row r="137" spans="1:22" ht="15">
      <c r="A137" s="33"/>
      <c r="B137" s="33"/>
      <c r="C137" s="13"/>
      <c r="D137" s="13"/>
      <c r="E137" s="24"/>
      <c r="F137" s="25"/>
      <c r="G137" s="34"/>
      <c r="H137" s="34"/>
      <c r="I137" s="34"/>
      <c r="J137" s="35"/>
      <c r="K137" s="25"/>
      <c r="L137" s="25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2" ht="15">
      <c r="A138" s="33"/>
      <c r="B138" s="33"/>
      <c r="C138" s="13"/>
      <c r="D138" s="13"/>
      <c r="E138" s="24"/>
      <c r="F138" s="25"/>
      <c r="G138" s="25"/>
      <c r="H138" s="25"/>
      <c r="I138" s="25"/>
      <c r="J138" s="25"/>
      <c r="K138" s="25"/>
      <c r="L138" s="25"/>
      <c r="M138" s="16"/>
      <c r="N138" s="16"/>
      <c r="O138" s="16"/>
      <c r="P138" s="16"/>
      <c r="Q138" s="16"/>
      <c r="R138" s="16"/>
      <c r="S138" s="16"/>
      <c r="T138" s="16"/>
      <c r="U138" s="16"/>
      <c r="V138" s="16"/>
    </row>
    <row r="139" spans="1:22" ht="15">
      <c r="A139" s="33"/>
      <c r="B139" s="33"/>
      <c r="C139" s="13"/>
      <c r="D139" s="36"/>
      <c r="E139" s="24"/>
      <c r="F139" s="25"/>
      <c r="G139" s="25"/>
      <c r="H139" s="25"/>
      <c r="I139" s="25"/>
      <c r="J139" s="25"/>
      <c r="K139" s="25"/>
      <c r="L139" s="25"/>
      <c r="M139" s="16"/>
      <c r="N139" s="16"/>
      <c r="O139" s="16"/>
      <c r="P139" s="16"/>
      <c r="Q139" s="16"/>
      <c r="R139" s="16"/>
      <c r="S139" s="16"/>
      <c r="T139" s="16"/>
      <c r="U139" s="16"/>
      <c r="V139" s="16"/>
    </row>
    <row r="140" spans="1:22" ht="15">
      <c r="A140" s="33"/>
      <c r="B140" s="33"/>
      <c r="C140" s="13"/>
      <c r="D140" s="13"/>
      <c r="E140" s="24"/>
      <c r="F140" s="25"/>
      <c r="G140" s="25"/>
      <c r="H140" s="25"/>
      <c r="I140" s="25"/>
      <c r="J140" s="25"/>
      <c r="K140" s="25"/>
      <c r="L140" s="25"/>
      <c r="M140" s="16"/>
      <c r="N140" s="16"/>
      <c r="O140" s="16"/>
      <c r="P140" s="16"/>
      <c r="Q140" s="16"/>
      <c r="R140" s="16"/>
      <c r="S140" s="16"/>
      <c r="T140" s="16"/>
      <c r="U140" s="16"/>
      <c r="V140" s="16"/>
    </row>
    <row r="141" spans="1:22" ht="15">
      <c r="A141" s="33"/>
      <c r="B141" s="33"/>
      <c r="C141" s="13"/>
      <c r="D141" s="13"/>
      <c r="E141" s="24"/>
      <c r="F141" s="25"/>
      <c r="G141" s="25"/>
      <c r="H141" s="25"/>
      <c r="I141" s="25"/>
      <c r="J141" s="25"/>
      <c r="K141" s="25"/>
      <c r="L141" s="25"/>
      <c r="M141" s="16"/>
      <c r="N141" s="16"/>
      <c r="O141" s="16"/>
      <c r="P141" s="16"/>
      <c r="Q141" s="16"/>
      <c r="R141" s="16"/>
      <c r="S141" s="16"/>
      <c r="T141" s="16"/>
      <c r="U141" s="16"/>
      <c r="V141" s="16"/>
    </row>
    <row r="142" spans="1:22" ht="15">
      <c r="A142" s="33"/>
      <c r="B142" s="33"/>
      <c r="C142" s="13"/>
      <c r="D142" s="13"/>
      <c r="E142" s="24"/>
      <c r="F142" s="25"/>
      <c r="G142" s="25"/>
      <c r="H142" s="25"/>
      <c r="I142" s="25"/>
      <c r="J142" s="25"/>
      <c r="K142" s="25"/>
      <c r="L142" s="25"/>
      <c r="M142" s="16"/>
      <c r="N142" s="16"/>
      <c r="O142" s="16"/>
      <c r="P142" s="16"/>
      <c r="Q142" s="16"/>
      <c r="R142" s="16"/>
      <c r="S142" s="16"/>
      <c r="T142" s="16"/>
      <c r="U142" s="16"/>
      <c r="V142" s="16"/>
    </row>
    <row r="143" spans="1:22" ht="15">
      <c r="A143" s="33"/>
      <c r="B143" s="33"/>
      <c r="C143" s="13"/>
      <c r="D143" s="10"/>
      <c r="E143" s="24"/>
      <c r="F143" s="25"/>
      <c r="G143" s="25"/>
      <c r="H143" s="25"/>
      <c r="I143" s="25"/>
      <c r="J143" s="25"/>
      <c r="K143" s="25"/>
      <c r="L143" s="25"/>
      <c r="M143" s="16"/>
      <c r="N143" s="16"/>
      <c r="O143" s="16"/>
      <c r="P143" s="16"/>
      <c r="Q143" s="16"/>
      <c r="R143" s="16"/>
      <c r="S143" s="16"/>
      <c r="T143" s="16"/>
      <c r="U143" s="16"/>
      <c r="V143" s="16"/>
    </row>
    <row r="144" spans="1:22" ht="15.75" thickBot="1">
      <c r="A144" s="33"/>
      <c r="B144" s="33"/>
      <c r="C144" s="13"/>
      <c r="D144" s="10"/>
      <c r="E144" s="24"/>
      <c r="F144" s="25"/>
      <c r="G144" s="25"/>
      <c r="H144" s="25"/>
      <c r="I144" s="25"/>
      <c r="J144" s="25"/>
      <c r="K144" s="25"/>
      <c r="L144" s="25"/>
      <c r="M144" s="16"/>
      <c r="N144" s="16"/>
      <c r="O144" s="16"/>
      <c r="P144" s="16"/>
      <c r="Q144" s="16"/>
      <c r="R144" s="16"/>
      <c r="S144" s="16"/>
      <c r="T144" s="16"/>
      <c r="U144" s="16"/>
      <c r="V144" s="16"/>
    </row>
    <row r="145" spans="1:22" ht="15.75" thickBot="1">
      <c r="A145" s="51"/>
      <c r="B145" s="51"/>
      <c r="C145" s="52"/>
      <c r="D145" s="53" t="s">
        <v>33</v>
      </c>
      <c r="E145" s="42"/>
      <c r="F145" s="43">
        <f>SUM(F136:F144)</f>
        <v>0</v>
      </c>
      <c r="G145" s="43">
        <f t="shared" ref="G145:J145" si="56">SUM(G136:G144)</f>
        <v>0</v>
      </c>
      <c r="H145" s="43">
        <f t="shared" si="56"/>
        <v>0</v>
      </c>
      <c r="I145" s="43">
        <f t="shared" si="56"/>
        <v>0</v>
      </c>
      <c r="J145" s="43">
        <f t="shared" si="56"/>
        <v>0</v>
      </c>
      <c r="K145" s="43"/>
      <c r="L145" s="43">
        <f t="shared" ref="L145" si="57">SUM(L136:L144)</f>
        <v>0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</row>
    <row r="146" spans="1:22" ht="14.45" customHeight="1" thickBot="1">
      <c r="A146" s="51">
        <f>A127</f>
        <v>2</v>
      </c>
      <c r="B146" s="51">
        <f>B127</f>
        <v>2</v>
      </c>
      <c r="C146" s="54" t="s">
        <v>36</v>
      </c>
      <c r="D146" s="53"/>
      <c r="E146" s="42"/>
      <c r="F146" s="43">
        <f>F135+F145</f>
        <v>520</v>
      </c>
      <c r="G146" s="43">
        <f t="shared" ref="G146" si="58">G135+G145</f>
        <v>19.2</v>
      </c>
      <c r="H146" s="43">
        <f t="shared" ref="H146" si="59">H135+H145</f>
        <v>18.450000000000003</v>
      </c>
      <c r="I146" s="43">
        <f t="shared" ref="I146" si="60">I135+I145</f>
        <v>68.5</v>
      </c>
      <c r="J146" s="43">
        <f t="shared" ref="J146:L146" si="61">J135+J145</f>
        <v>586</v>
      </c>
      <c r="K146" s="43"/>
      <c r="L146" s="43">
        <f t="shared" si="61"/>
        <v>111.4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</row>
    <row r="147" spans="1:22" ht="15">
      <c r="A147" s="33">
        <v>2</v>
      </c>
      <c r="B147" s="33">
        <v>3</v>
      </c>
      <c r="C147" s="13" t="s">
        <v>23</v>
      </c>
      <c r="D147" s="13" t="s">
        <v>24</v>
      </c>
      <c r="E147" s="24" t="s">
        <v>67</v>
      </c>
      <c r="F147" s="25">
        <v>200</v>
      </c>
      <c r="G147" s="25">
        <v>11.95</v>
      </c>
      <c r="H147" s="25">
        <v>13.46</v>
      </c>
      <c r="I147" s="25">
        <v>18.2</v>
      </c>
      <c r="J147" s="25">
        <v>251</v>
      </c>
      <c r="K147" s="25">
        <v>436</v>
      </c>
      <c r="L147" s="25">
        <v>62.5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</row>
    <row r="148" spans="1:22" ht="15">
      <c r="A148" s="33"/>
      <c r="B148" s="33"/>
      <c r="C148" s="13"/>
      <c r="D148" s="13" t="s">
        <v>28</v>
      </c>
      <c r="E148" s="24" t="s">
        <v>39</v>
      </c>
      <c r="F148" s="25">
        <v>200</v>
      </c>
      <c r="G148" s="25">
        <v>0.2</v>
      </c>
      <c r="H148" s="25">
        <v>0</v>
      </c>
      <c r="I148" s="25">
        <v>15</v>
      </c>
      <c r="J148" s="25">
        <v>58</v>
      </c>
      <c r="K148" s="25">
        <v>658</v>
      </c>
      <c r="L148" s="25">
        <v>1.9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</row>
    <row r="149" spans="1:22" ht="15">
      <c r="A149" s="33"/>
      <c r="B149" s="33"/>
      <c r="C149" s="13"/>
      <c r="D149" s="13" t="s">
        <v>30</v>
      </c>
      <c r="E149" s="24" t="s">
        <v>31</v>
      </c>
      <c r="F149" s="25">
        <v>30</v>
      </c>
      <c r="G149" s="25">
        <v>2.2999999999999998</v>
      </c>
      <c r="H149" s="25">
        <v>0.3</v>
      </c>
      <c r="I149" s="25">
        <v>15.6</v>
      </c>
      <c r="J149" s="25">
        <v>71</v>
      </c>
      <c r="K149" s="25" t="s">
        <v>32</v>
      </c>
      <c r="L149" s="25">
        <v>1.5</v>
      </c>
      <c r="M149" s="16"/>
      <c r="N149" s="16"/>
      <c r="O149" s="16"/>
      <c r="P149" s="16"/>
      <c r="Q149" s="16"/>
      <c r="R149" s="16"/>
      <c r="S149" s="16"/>
      <c r="T149" s="16"/>
      <c r="U149" s="16"/>
      <c r="V149" s="16"/>
    </row>
    <row r="150" spans="1:22" ht="15.75" customHeight="1">
      <c r="A150" s="33"/>
      <c r="B150" s="33"/>
      <c r="C150" s="13"/>
      <c r="D150" s="28" t="s">
        <v>41</v>
      </c>
      <c r="E150" s="24" t="s">
        <v>42</v>
      </c>
      <c r="F150" s="25">
        <v>50</v>
      </c>
      <c r="G150" s="25">
        <v>3.8</v>
      </c>
      <c r="H150" s="25">
        <v>3.1</v>
      </c>
      <c r="I150" s="25">
        <v>28.4</v>
      </c>
      <c r="J150" s="25">
        <v>117</v>
      </c>
      <c r="K150" s="25" t="s">
        <v>32</v>
      </c>
      <c r="L150" s="25">
        <v>20</v>
      </c>
      <c r="M150" s="16"/>
      <c r="N150" s="16"/>
      <c r="O150" s="16"/>
      <c r="P150" s="16"/>
      <c r="Q150" s="16"/>
      <c r="R150" s="16"/>
      <c r="S150" s="16"/>
      <c r="T150" s="16"/>
      <c r="U150" s="16"/>
      <c r="V150" s="16"/>
    </row>
    <row r="151" spans="1:22" ht="15">
      <c r="A151" s="33"/>
      <c r="B151" s="33"/>
      <c r="C151" s="13"/>
      <c r="D151" s="13" t="s">
        <v>62</v>
      </c>
      <c r="E151" s="24" t="s">
        <v>51</v>
      </c>
      <c r="F151" s="25">
        <v>100</v>
      </c>
      <c r="G151" s="25">
        <v>0.7</v>
      </c>
      <c r="H151" s="25" t="s">
        <v>52</v>
      </c>
      <c r="I151" s="25">
        <v>6.5</v>
      </c>
      <c r="J151" s="25" t="s">
        <v>53</v>
      </c>
      <c r="K151" s="25"/>
      <c r="L151" s="25">
        <v>32.1</v>
      </c>
      <c r="M151" s="21"/>
      <c r="N151" s="19"/>
      <c r="O151" s="20"/>
      <c r="P151" s="20"/>
      <c r="Q151" s="20"/>
      <c r="R151" s="20"/>
      <c r="S151" s="20"/>
      <c r="T151" s="20"/>
      <c r="U151" s="20"/>
      <c r="V151" s="16"/>
    </row>
    <row r="152" spans="1:22" ht="15">
      <c r="A152" s="33"/>
      <c r="B152" s="33"/>
      <c r="C152" s="13"/>
      <c r="D152" s="13"/>
      <c r="E152" s="24"/>
      <c r="F152" s="25"/>
      <c r="G152" s="25"/>
      <c r="H152" s="25"/>
      <c r="I152" s="25"/>
      <c r="J152" s="25"/>
      <c r="K152" s="25"/>
      <c r="L152" s="25"/>
      <c r="M152" s="16"/>
      <c r="N152" s="16"/>
      <c r="O152" s="16"/>
      <c r="P152" s="16"/>
      <c r="Q152" s="16"/>
      <c r="R152" s="16"/>
      <c r="S152" s="16"/>
      <c r="T152" s="16"/>
      <c r="U152" s="16"/>
      <c r="V152" s="16"/>
    </row>
    <row r="153" spans="1:22" ht="15">
      <c r="A153" s="33"/>
      <c r="B153" s="33"/>
      <c r="C153" s="13"/>
      <c r="D153" s="10"/>
      <c r="E153" s="24"/>
      <c r="F153" s="25"/>
      <c r="G153" s="25"/>
      <c r="H153" s="25"/>
      <c r="I153" s="25"/>
      <c r="J153" s="25"/>
      <c r="K153" s="25"/>
      <c r="L153" s="25"/>
      <c r="M153" s="16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1:22" ht="15.75" thickBot="1">
      <c r="A154" s="33"/>
      <c r="B154" s="33"/>
      <c r="C154" s="13"/>
      <c r="D154" s="10"/>
      <c r="E154" s="24"/>
      <c r="F154" s="25"/>
      <c r="G154" s="25"/>
      <c r="H154" s="25"/>
      <c r="I154" s="25"/>
      <c r="J154" s="25"/>
      <c r="K154" s="25"/>
      <c r="L154" s="25"/>
      <c r="M154" s="16"/>
      <c r="N154" s="16"/>
      <c r="O154" s="16"/>
      <c r="P154" s="16"/>
      <c r="Q154" s="16"/>
      <c r="R154" s="16"/>
      <c r="S154" s="16"/>
      <c r="T154" s="16"/>
      <c r="U154" s="16"/>
      <c r="V154" s="16"/>
    </row>
    <row r="155" spans="1:22" ht="15.75" thickBot="1">
      <c r="A155" s="51"/>
      <c r="B155" s="51"/>
      <c r="C155" s="52"/>
      <c r="D155" s="53" t="s">
        <v>33</v>
      </c>
      <c r="E155" s="42"/>
      <c r="F155" s="43">
        <f>SUM(F147:F154)</f>
        <v>580</v>
      </c>
      <c r="G155" s="43">
        <f>SUM(G147:G154)</f>
        <v>18.95</v>
      </c>
      <c r="H155" s="43">
        <f>SUM(H147:H154)</f>
        <v>16.860000000000003</v>
      </c>
      <c r="I155" s="43">
        <f>SUM(I147:I154)</f>
        <v>83.7</v>
      </c>
      <c r="J155" s="43">
        <v>576.20000000000005</v>
      </c>
      <c r="K155" s="43"/>
      <c r="L155" s="43">
        <f>SUM(L147:L154)</f>
        <v>118</v>
      </c>
      <c r="M155" s="16"/>
      <c r="N155" s="16"/>
      <c r="O155" s="16"/>
      <c r="P155" s="16"/>
      <c r="Q155" s="16"/>
      <c r="R155" s="16"/>
      <c r="S155" s="16"/>
      <c r="T155" s="16"/>
      <c r="U155" s="16"/>
      <c r="V155" s="16"/>
    </row>
    <row r="156" spans="1:22" ht="15">
      <c r="A156" s="33">
        <f>A147</f>
        <v>2</v>
      </c>
      <c r="B156" s="33">
        <f>B147</f>
        <v>3</v>
      </c>
      <c r="C156" s="13"/>
      <c r="D156" s="13"/>
      <c r="E156" s="24"/>
      <c r="F156" s="25"/>
      <c r="G156" s="25"/>
      <c r="H156" s="25"/>
      <c r="I156" s="25"/>
      <c r="J156" s="25"/>
      <c r="K156" s="25"/>
      <c r="L156" s="25"/>
      <c r="M156" s="16"/>
      <c r="N156" s="16"/>
      <c r="O156" s="16"/>
      <c r="P156" s="16"/>
      <c r="Q156" s="16"/>
      <c r="R156" s="16"/>
      <c r="S156" s="16"/>
      <c r="T156" s="16"/>
      <c r="U156" s="16"/>
      <c r="V156" s="16"/>
    </row>
    <row r="157" spans="1:22" ht="15">
      <c r="A157" s="33"/>
      <c r="B157" s="33"/>
      <c r="C157" s="13"/>
      <c r="D157" s="13"/>
      <c r="E157" s="24"/>
      <c r="F157" s="25"/>
      <c r="G157" s="25"/>
      <c r="H157" s="25"/>
      <c r="I157" s="25"/>
      <c r="J157" s="25"/>
      <c r="K157" s="25"/>
      <c r="L157" s="25"/>
      <c r="M157" s="16"/>
      <c r="N157" s="16"/>
      <c r="O157" s="16"/>
      <c r="P157" s="16"/>
      <c r="Q157" s="16"/>
      <c r="R157" s="16"/>
      <c r="S157" s="16"/>
      <c r="T157" s="16"/>
      <c r="U157" s="16"/>
      <c r="V157" s="16"/>
    </row>
    <row r="158" spans="1:22" ht="15">
      <c r="A158" s="33"/>
      <c r="B158" s="33"/>
      <c r="C158" s="13"/>
      <c r="D158" s="13"/>
      <c r="E158" s="24"/>
      <c r="F158" s="25"/>
      <c r="G158" s="25"/>
      <c r="H158" s="25"/>
      <c r="I158" s="25"/>
      <c r="J158" s="25"/>
      <c r="K158" s="25"/>
      <c r="L158" s="25"/>
      <c r="M158" s="16"/>
      <c r="N158" s="16"/>
      <c r="O158" s="16"/>
      <c r="P158" s="16"/>
      <c r="Q158" s="16"/>
      <c r="R158" s="16"/>
      <c r="S158" s="16"/>
      <c r="T158" s="16"/>
      <c r="U158" s="16"/>
      <c r="V158" s="16"/>
    </row>
    <row r="159" spans="1:22" ht="15">
      <c r="A159" s="33"/>
      <c r="B159" s="33"/>
      <c r="C159" s="13"/>
      <c r="D159" s="13"/>
      <c r="E159" s="24"/>
      <c r="F159" s="25"/>
      <c r="G159" s="25"/>
      <c r="H159" s="25"/>
      <c r="I159" s="25"/>
      <c r="J159" s="25"/>
      <c r="K159" s="25"/>
      <c r="L159" s="25"/>
      <c r="M159" s="16"/>
      <c r="N159" s="16"/>
      <c r="O159" s="16"/>
      <c r="P159" s="16"/>
      <c r="Q159" s="16"/>
      <c r="R159" s="16"/>
      <c r="S159" s="16"/>
      <c r="T159" s="16"/>
      <c r="U159" s="16"/>
      <c r="V159" s="16"/>
    </row>
    <row r="160" spans="1:22" ht="15">
      <c r="A160" s="33"/>
      <c r="B160" s="33"/>
      <c r="C160" s="13"/>
      <c r="D160" s="13"/>
      <c r="E160" s="24"/>
      <c r="F160" s="25"/>
      <c r="G160" s="25"/>
      <c r="H160" s="25"/>
      <c r="I160" s="25"/>
      <c r="J160" s="25"/>
      <c r="K160" s="25"/>
      <c r="L160" s="25"/>
      <c r="M160" s="16"/>
      <c r="N160" s="16"/>
      <c r="O160" s="16"/>
      <c r="P160" s="16"/>
      <c r="Q160" s="16"/>
      <c r="R160" s="16"/>
      <c r="S160" s="16"/>
      <c r="T160" s="16"/>
      <c r="U160" s="16"/>
      <c r="V160" s="16"/>
    </row>
    <row r="161" spans="1:22" ht="15">
      <c r="A161" s="33"/>
      <c r="B161" s="33"/>
      <c r="C161" s="13"/>
      <c r="D161" s="13"/>
      <c r="E161" s="24"/>
      <c r="F161" s="25"/>
      <c r="G161" s="25"/>
      <c r="H161" s="25"/>
      <c r="I161" s="25"/>
      <c r="J161" s="25"/>
      <c r="K161" s="25"/>
      <c r="L161" s="25"/>
      <c r="M161" s="16"/>
      <c r="N161" s="16"/>
      <c r="O161" s="16"/>
      <c r="P161" s="16"/>
      <c r="Q161" s="16"/>
      <c r="R161" s="16"/>
      <c r="S161" s="16"/>
      <c r="T161" s="16"/>
      <c r="U161" s="16"/>
      <c r="V161" s="16"/>
    </row>
    <row r="162" spans="1:22" ht="15">
      <c r="A162" s="33"/>
      <c r="B162" s="33"/>
      <c r="C162" s="13"/>
      <c r="D162" s="13"/>
      <c r="E162" s="24"/>
      <c r="F162" s="25"/>
      <c r="G162" s="25"/>
      <c r="H162" s="25"/>
      <c r="I162" s="25"/>
      <c r="J162" s="25"/>
      <c r="K162" s="25"/>
      <c r="L162" s="25"/>
      <c r="M162" s="16"/>
      <c r="N162" s="16"/>
      <c r="O162" s="16"/>
      <c r="P162" s="16"/>
      <c r="Q162" s="16"/>
      <c r="R162" s="16"/>
      <c r="S162" s="16"/>
      <c r="T162" s="16"/>
      <c r="U162" s="16"/>
      <c r="V162" s="16"/>
    </row>
    <row r="163" spans="1:22" ht="15">
      <c r="A163" s="33"/>
      <c r="B163" s="33"/>
      <c r="C163" s="13"/>
      <c r="D163" s="10"/>
      <c r="E163" s="24"/>
      <c r="F163" s="25"/>
      <c r="G163" s="25"/>
      <c r="H163" s="25"/>
      <c r="I163" s="25"/>
      <c r="J163" s="25"/>
      <c r="K163" s="25"/>
      <c r="L163" s="25"/>
      <c r="M163" s="16"/>
      <c r="N163" s="16"/>
      <c r="O163" s="16"/>
      <c r="P163" s="16"/>
      <c r="Q163" s="16"/>
      <c r="R163" s="16"/>
      <c r="S163" s="16"/>
      <c r="T163" s="16"/>
      <c r="U163" s="16"/>
      <c r="V163" s="16"/>
    </row>
    <row r="164" spans="1:22" ht="15.75" thickBot="1">
      <c r="A164" s="33"/>
      <c r="B164" s="33"/>
      <c r="C164" s="13"/>
      <c r="D164" s="10"/>
      <c r="E164" s="24"/>
      <c r="F164" s="25"/>
      <c r="G164" s="25"/>
      <c r="H164" s="25"/>
      <c r="I164" s="25"/>
      <c r="J164" s="25"/>
      <c r="K164" s="25"/>
      <c r="L164" s="25"/>
      <c r="M164" s="16"/>
      <c r="N164" s="16"/>
      <c r="O164" s="16"/>
      <c r="P164" s="16"/>
      <c r="Q164" s="16"/>
      <c r="R164" s="16"/>
      <c r="S164" s="16"/>
      <c r="T164" s="16"/>
      <c r="U164" s="16"/>
      <c r="V164" s="16"/>
    </row>
    <row r="165" spans="1:22" ht="15.75" thickBot="1">
      <c r="A165" s="51"/>
      <c r="B165" s="51"/>
      <c r="C165" s="52"/>
      <c r="D165" s="53" t="s">
        <v>33</v>
      </c>
      <c r="E165" s="42"/>
      <c r="F165" s="43">
        <f>SUM(F156:F164)</f>
        <v>0</v>
      </c>
      <c r="G165" s="43">
        <f t="shared" ref="G165:J165" si="62">SUM(G156:G164)</f>
        <v>0</v>
      </c>
      <c r="H165" s="43">
        <f t="shared" si="62"/>
        <v>0</v>
      </c>
      <c r="I165" s="43">
        <f t="shared" si="62"/>
        <v>0</v>
      </c>
      <c r="J165" s="43">
        <f t="shared" si="62"/>
        <v>0</v>
      </c>
      <c r="K165" s="43"/>
      <c r="L165" s="43">
        <f t="shared" ref="L165" si="63">SUM(L156:L164)</f>
        <v>0</v>
      </c>
      <c r="M165" s="16"/>
      <c r="N165" s="16"/>
      <c r="O165" s="16"/>
      <c r="P165" s="16"/>
      <c r="Q165" s="16"/>
      <c r="R165" s="16"/>
      <c r="S165" s="16"/>
      <c r="T165" s="16"/>
      <c r="U165" s="16"/>
      <c r="V165" s="16"/>
    </row>
    <row r="166" spans="1:22" ht="14.45" customHeight="1" thickBot="1">
      <c r="A166" s="51">
        <f>A147</f>
        <v>2</v>
      </c>
      <c r="B166" s="51">
        <f>B147</f>
        <v>3</v>
      </c>
      <c r="C166" s="54" t="s">
        <v>36</v>
      </c>
      <c r="D166" s="53"/>
      <c r="E166" s="42"/>
      <c r="F166" s="43">
        <f>F155+F165</f>
        <v>580</v>
      </c>
      <c r="G166" s="43">
        <f t="shared" ref="G166" si="64">G155+G165</f>
        <v>18.95</v>
      </c>
      <c r="H166" s="43">
        <f t="shared" ref="H166" si="65">H155+H165</f>
        <v>16.860000000000003</v>
      </c>
      <c r="I166" s="43">
        <f t="shared" ref="I166" si="66">I155+I165</f>
        <v>83.7</v>
      </c>
      <c r="J166" s="43">
        <f t="shared" ref="J166:L166" si="67">J155+J165</f>
        <v>576.20000000000005</v>
      </c>
      <c r="K166" s="43"/>
      <c r="L166" s="43">
        <f t="shared" si="67"/>
        <v>118</v>
      </c>
      <c r="M166" s="16"/>
      <c r="N166" s="16"/>
      <c r="O166" s="16"/>
      <c r="P166" s="16"/>
      <c r="Q166" s="16"/>
      <c r="R166" s="16"/>
      <c r="S166" s="16"/>
      <c r="T166" s="16"/>
      <c r="U166" s="16"/>
      <c r="V166" s="16"/>
    </row>
    <row r="167" spans="1:22" ht="15">
      <c r="A167" s="33">
        <v>2</v>
      </c>
      <c r="B167" s="33">
        <v>4</v>
      </c>
      <c r="C167" s="13" t="s">
        <v>23</v>
      </c>
      <c r="D167" s="13" t="s">
        <v>24</v>
      </c>
      <c r="E167" s="24" t="s">
        <v>63</v>
      </c>
      <c r="F167" s="25">
        <v>200</v>
      </c>
      <c r="G167" s="25">
        <v>10.199999999999999</v>
      </c>
      <c r="H167" s="25">
        <v>14.3</v>
      </c>
      <c r="I167" s="25">
        <v>25.3</v>
      </c>
      <c r="J167" s="25">
        <v>232</v>
      </c>
      <c r="K167" s="25">
        <v>443</v>
      </c>
      <c r="L167" s="25">
        <v>62.2</v>
      </c>
      <c r="M167" s="16"/>
      <c r="N167" s="16"/>
      <c r="O167" s="16"/>
      <c r="P167" s="16"/>
      <c r="Q167" s="16"/>
      <c r="R167" s="16"/>
      <c r="S167" s="16"/>
      <c r="T167" s="16"/>
      <c r="U167" s="16"/>
      <c r="V167" s="16"/>
    </row>
    <row r="168" spans="1:22" ht="15">
      <c r="A168" s="33"/>
      <c r="B168" s="33"/>
      <c r="C168" s="13"/>
      <c r="D168" s="13" t="s">
        <v>28</v>
      </c>
      <c r="E168" s="24" t="s">
        <v>39</v>
      </c>
      <c r="F168" s="25">
        <v>200</v>
      </c>
      <c r="G168" s="25">
        <v>0.2</v>
      </c>
      <c r="H168" s="25">
        <v>0</v>
      </c>
      <c r="I168" s="25">
        <v>15</v>
      </c>
      <c r="J168" s="25">
        <v>58</v>
      </c>
      <c r="K168" s="25">
        <v>658</v>
      </c>
      <c r="L168" s="25">
        <v>1.9</v>
      </c>
      <c r="M168" s="16"/>
      <c r="N168" s="16"/>
      <c r="O168" s="16"/>
      <c r="P168" s="16"/>
      <c r="Q168" s="16"/>
      <c r="R168" s="16"/>
      <c r="S168" s="16"/>
      <c r="T168" s="16"/>
      <c r="U168" s="16"/>
      <c r="V168" s="16"/>
    </row>
    <row r="169" spans="1:22" ht="15">
      <c r="A169" s="33"/>
      <c r="B169" s="33"/>
      <c r="C169" s="13"/>
      <c r="D169" s="13" t="s">
        <v>30</v>
      </c>
      <c r="E169" s="24" t="s">
        <v>31</v>
      </c>
      <c r="F169" s="25">
        <v>30</v>
      </c>
      <c r="G169" s="25">
        <v>2.2999999999999998</v>
      </c>
      <c r="H169" s="25">
        <v>0.3</v>
      </c>
      <c r="I169" s="25">
        <v>15.6</v>
      </c>
      <c r="J169" s="25">
        <v>71</v>
      </c>
      <c r="K169" s="25" t="s">
        <v>32</v>
      </c>
      <c r="L169" s="25">
        <v>1.5</v>
      </c>
      <c r="M169" s="16"/>
      <c r="N169" s="16"/>
      <c r="O169" s="16"/>
      <c r="P169" s="16"/>
      <c r="Q169" s="16"/>
      <c r="R169" s="16"/>
      <c r="S169" s="16"/>
      <c r="T169" s="16"/>
      <c r="U169" s="16"/>
      <c r="V169" s="16"/>
    </row>
    <row r="170" spans="1:22" ht="15">
      <c r="A170" s="33"/>
      <c r="B170" s="33"/>
      <c r="C170" s="13"/>
      <c r="D170" s="23" t="s">
        <v>65</v>
      </c>
      <c r="E170" s="23" t="s">
        <v>66</v>
      </c>
      <c r="F170" s="25">
        <v>100</v>
      </c>
      <c r="G170" s="25">
        <v>6.15</v>
      </c>
      <c r="H170" s="25">
        <v>4</v>
      </c>
      <c r="I170" s="25">
        <v>12.2</v>
      </c>
      <c r="J170" s="25">
        <v>178</v>
      </c>
      <c r="K170" s="25" t="s">
        <v>32</v>
      </c>
      <c r="L170" s="25">
        <v>26.7</v>
      </c>
      <c r="M170" s="22"/>
      <c r="N170" s="19"/>
      <c r="O170" s="20"/>
      <c r="P170" s="20"/>
      <c r="Q170" s="20"/>
      <c r="R170" s="20"/>
      <c r="S170" s="20"/>
      <c r="T170" s="20"/>
      <c r="U170" s="20"/>
      <c r="V170" s="16"/>
    </row>
    <row r="171" spans="1:22" ht="14.25" customHeight="1">
      <c r="A171" s="33"/>
      <c r="B171" s="33"/>
      <c r="C171" s="13"/>
      <c r="D171" s="10"/>
      <c r="E171" s="24"/>
      <c r="F171" s="25"/>
      <c r="G171" s="25"/>
      <c r="H171" s="25"/>
      <c r="I171" s="25"/>
      <c r="J171" s="25"/>
      <c r="K171" s="25"/>
      <c r="L171" s="25"/>
      <c r="M171" s="18"/>
      <c r="N171" s="19"/>
      <c r="O171" s="20"/>
      <c r="P171" s="20"/>
      <c r="Q171" s="20"/>
      <c r="R171" s="20"/>
      <c r="S171" s="20"/>
      <c r="T171" s="20"/>
      <c r="U171" s="20"/>
      <c r="V171" s="16"/>
    </row>
    <row r="172" spans="1:22" ht="15">
      <c r="A172" s="33"/>
      <c r="B172" s="33"/>
      <c r="C172" s="13"/>
      <c r="D172" s="10"/>
      <c r="E172" s="24"/>
      <c r="F172" s="25"/>
      <c r="G172" s="25"/>
      <c r="H172" s="25"/>
      <c r="I172" s="25"/>
      <c r="J172" s="25"/>
      <c r="K172" s="25"/>
      <c r="L172" s="25"/>
      <c r="M172" s="16"/>
      <c r="N172" s="16"/>
      <c r="O172" s="16"/>
      <c r="P172" s="16"/>
      <c r="Q172" s="16"/>
      <c r="R172" s="16"/>
      <c r="S172" s="16"/>
      <c r="T172" s="16"/>
      <c r="U172" s="16"/>
      <c r="V172" s="16"/>
    </row>
    <row r="173" spans="1:22" ht="15">
      <c r="A173" s="33"/>
      <c r="B173" s="33"/>
      <c r="C173" s="13"/>
      <c r="D173" s="10"/>
      <c r="E173" s="24"/>
      <c r="F173" s="25"/>
      <c r="G173" s="25"/>
      <c r="H173" s="25"/>
      <c r="I173" s="25"/>
      <c r="J173" s="25"/>
      <c r="K173" s="25"/>
      <c r="L173" s="25"/>
      <c r="M173" s="16"/>
      <c r="N173" s="16"/>
      <c r="O173" s="16"/>
      <c r="P173" s="16"/>
      <c r="Q173" s="16"/>
      <c r="R173" s="16"/>
      <c r="S173" s="16"/>
      <c r="T173" s="16"/>
      <c r="U173" s="16"/>
      <c r="V173" s="16"/>
    </row>
    <row r="174" spans="1:22" ht="15.75" thickBot="1">
      <c r="A174" s="33"/>
      <c r="B174" s="33"/>
      <c r="C174" s="13"/>
      <c r="D174" s="10"/>
      <c r="E174" s="24"/>
      <c r="F174" s="25"/>
      <c r="G174" s="25"/>
      <c r="H174" s="25"/>
      <c r="I174" s="25"/>
      <c r="J174" s="25"/>
      <c r="K174" s="25"/>
      <c r="L174" s="25"/>
      <c r="M174" s="16"/>
      <c r="N174" s="16"/>
      <c r="O174" s="16"/>
      <c r="P174" s="16"/>
      <c r="Q174" s="16"/>
      <c r="R174" s="16"/>
      <c r="S174" s="16"/>
      <c r="T174" s="16"/>
      <c r="U174" s="16"/>
      <c r="V174" s="16"/>
    </row>
    <row r="175" spans="1:22" ht="15.75" thickBot="1">
      <c r="A175" s="51"/>
      <c r="B175" s="51"/>
      <c r="C175" s="52"/>
      <c r="D175" s="53" t="s">
        <v>33</v>
      </c>
      <c r="E175" s="42"/>
      <c r="F175" s="43">
        <f>SUM(F167:F174)</f>
        <v>530</v>
      </c>
      <c r="G175" s="43">
        <f t="shared" ref="G175:J175" si="68">SUM(G167:G174)</f>
        <v>18.850000000000001</v>
      </c>
      <c r="H175" s="43">
        <f t="shared" si="68"/>
        <v>18.600000000000001</v>
      </c>
      <c r="I175" s="43">
        <f t="shared" si="68"/>
        <v>68.099999999999994</v>
      </c>
      <c r="J175" s="43">
        <f t="shared" si="68"/>
        <v>539</v>
      </c>
      <c r="K175" s="43"/>
      <c r="L175" s="43">
        <f t="shared" ref="L175" si="69">SUM(L167:L174)</f>
        <v>92.300000000000011</v>
      </c>
      <c r="M175" s="16"/>
      <c r="N175" s="16"/>
      <c r="O175" s="16"/>
      <c r="P175" s="16"/>
      <c r="Q175" s="16"/>
      <c r="R175" s="16"/>
      <c r="S175" s="16"/>
      <c r="T175" s="16"/>
      <c r="U175" s="16"/>
      <c r="V175" s="16"/>
    </row>
    <row r="176" spans="1:22" ht="15">
      <c r="A176" s="33">
        <f>A167</f>
        <v>2</v>
      </c>
      <c r="B176" s="33">
        <f>B167</f>
        <v>4</v>
      </c>
      <c r="C176" s="13"/>
      <c r="D176" s="13"/>
      <c r="E176" s="24"/>
      <c r="F176" s="25"/>
      <c r="G176" s="25"/>
      <c r="H176" s="25"/>
      <c r="I176" s="25"/>
      <c r="J176" s="25"/>
      <c r="K176" s="25"/>
      <c r="L176" s="25"/>
      <c r="M176" s="16"/>
      <c r="N176" s="16"/>
      <c r="O176" s="16"/>
      <c r="P176" s="16"/>
      <c r="Q176" s="16"/>
      <c r="R176" s="16"/>
      <c r="S176" s="16"/>
      <c r="T176" s="16"/>
      <c r="U176" s="16"/>
      <c r="V176" s="16"/>
    </row>
    <row r="177" spans="1:22" ht="15">
      <c r="A177" s="33"/>
      <c r="B177" s="33"/>
      <c r="C177" s="13"/>
      <c r="D177" s="13"/>
      <c r="E177" s="24"/>
      <c r="F177" s="25"/>
      <c r="G177" s="25"/>
      <c r="H177" s="25"/>
      <c r="I177" s="25"/>
      <c r="J177" s="25"/>
      <c r="K177" s="25"/>
      <c r="L177" s="25"/>
      <c r="M177" s="16"/>
      <c r="N177" s="16"/>
      <c r="O177" s="16"/>
      <c r="P177" s="16"/>
      <c r="Q177" s="16"/>
      <c r="R177" s="16"/>
      <c r="S177" s="16"/>
      <c r="T177" s="16"/>
      <c r="U177" s="16"/>
      <c r="V177" s="16"/>
    </row>
    <row r="178" spans="1:22" ht="15">
      <c r="A178" s="33"/>
      <c r="B178" s="33"/>
      <c r="C178" s="13"/>
      <c r="D178" s="13"/>
      <c r="E178" s="24"/>
      <c r="F178" s="25"/>
      <c r="G178" s="25"/>
      <c r="H178" s="25"/>
      <c r="I178" s="25"/>
      <c r="J178" s="25"/>
      <c r="K178" s="25"/>
      <c r="L178" s="25"/>
      <c r="M178" s="16"/>
      <c r="N178" s="16"/>
      <c r="O178" s="16"/>
      <c r="P178" s="16"/>
      <c r="Q178" s="16"/>
      <c r="R178" s="16"/>
      <c r="S178" s="16"/>
      <c r="T178" s="16"/>
      <c r="U178" s="16"/>
      <c r="V178" s="16"/>
    </row>
    <row r="179" spans="1:22" ht="15">
      <c r="A179" s="33"/>
      <c r="B179" s="33"/>
      <c r="C179" s="13"/>
      <c r="D179" s="13"/>
      <c r="E179" s="24"/>
      <c r="F179" s="25"/>
      <c r="G179" s="25"/>
      <c r="H179" s="25"/>
      <c r="I179" s="25"/>
      <c r="J179" s="25"/>
      <c r="K179" s="25"/>
      <c r="L179" s="25"/>
      <c r="M179" s="16"/>
      <c r="N179" s="16"/>
      <c r="O179" s="16"/>
      <c r="P179" s="16"/>
      <c r="Q179" s="16"/>
      <c r="R179" s="16"/>
      <c r="S179" s="16"/>
      <c r="T179" s="16"/>
      <c r="U179" s="16"/>
      <c r="V179" s="16"/>
    </row>
    <row r="180" spans="1:22" ht="15">
      <c r="A180" s="33"/>
      <c r="B180" s="33"/>
      <c r="C180" s="13"/>
      <c r="D180" s="13"/>
      <c r="E180" s="24"/>
      <c r="F180" s="25"/>
      <c r="G180" s="25"/>
      <c r="H180" s="25"/>
      <c r="I180" s="25"/>
      <c r="J180" s="25"/>
      <c r="K180" s="25"/>
      <c r="L180" s="25"/>
      <c r="M180" s="16"/>
      <c r="N180" s="16"/>
      <c r="O180" s="16"/>
      <c r="P180" s="16"/>
      <c r="Q180" s="16"/>
      <c r="R180" s="16"/>
      <c r="S180" s="16"/>
      <c r="T180" s="16"/>
      <c r="U180" s="16"/>
      <c r="V180" s="16"/>
    </row>
    <row r="181" spans="1:22" ht="15">
      <c r="A181" s="33"/>
      <c r="B181" s="33"/>
      <c r="C181" s="13"/>
      <c r="D181" s="13"/>
      <c r="E181" s="24"/>
      <c r="F181" s="25"/>
      <c r="G181" s="25"/>
      <c r="H181" s="25"/>
      <c r="I181" s="25"/>
      <c r="J181" s="25"/>
      <c r="K181" s="25"/>
      <c r="L181" s="25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ht="15">
      <c r="A182" s="33"/>
      <c r="B182" s="33"/>
      <c r="C182" s="13"/>
      <c r="D182" s="13"/>
      <c r="E182" s="24"/>
      <c r="F182" s="25"/>
      <c r="G182" s="25"/>
      <c r="H182" s="25"/>
      <c r="I182" s="25"/>
      <c r="J182" s="25"/>
      <c r="K182" s="25"/>
      <c r="L182" s="25"/>
      <c r="M182" s="16"/>
      <c r="N182" s="16"/>
      <c r="O182" s="16"/>
      <c r="P182" s="16"/>
      <c r="Q182" s="16"/>
      <c r="R182" s="16"/>
      <c r="S182" s="16"/>
      <c r="T182" s="16"/>
      <c r="U182" s="16"/>
      <c r="V182" s="16"/>
    </row>
    <row r="183" spans="1:22" ht="15">
      <c r="A183" s="33"/>
      <c r="B183" s="33"/>
      <c r="C183" s="13"/>
      <c r="D183" s="10"/>
      <c r="E183" s="24"/>
      <c r="F183" s="25"/>
      <c r="G183" s="25"/>
      <c r="H183" s="25"/>
      <c r="I183" s="25"/>
      <c r="J183" s="25"/>
      <c r="K183" s="25"/>
      <c r="L183" s="25"/>
      <c r="M183" s="16"/>
      <c r="N183" s="16"/>
      <c r="O183" s="16"/>
      <c r="P183" s="16"/>
      <c r="Q183" s="16"/>
      <c r="R183" s="16"/>
      <c r="S183" s="16"/>
      <c r="T183" s="16"/>
      <c r="U183" s="16"/>
      <c r="V183" s="16"/>
    </row>
    <row r="184" spans="1:22" ht="15.75" thickBot="1">
      <c r="A184" s="33"/>
      <c r="B184" s="33"/>
      <c r="C184" s="13"/>
      <c r="D184" s="10"/>
      <c r="E184" s="24"/>
      <c r="F184" s="25"/>
      <c r="G184" s="25"/>
      <c r="H184" s="25"/>
      <c r="I184" s="25"/>
      <c r="J184" s="25"/>
      <c r="K184" s="25"/>
      <c r="L184" s="25"/>
      <c r="M184" s="16"/>
      <c r="N184" s="16"/>
      <c r="O184" s="16"/>
      <c r="P184" s="16"/>
      <c r="Q184" s="16"/>
      <c r="R184" s="16"/>
      <c r="S184" s="16"/>
      <c r="T184" s="16"/>
      <c r="U184" s="16"/>
      <c r="V184" s="16"/>
    </row>
    <row r="185" spans="1:22" ht="15.75" thickBot="1">
      <c r="A185" s="51"/>
      <c r="B185" s="51"/>
      <c r="C185" s="52"/>
      <c r="D185" s="53" t="s">
        <v>33</v>
      </c>
      <c r="E185" s="42"/>
      <c r="F185" s="43">
        <f>SUM(F176:F184)</f>
        <v>0</v>
      </c>
      <c r="G185" s="43">
        <f t="shared" ref="G185:J185" si="70">SUM(G176:G184)</f>
        <v>0</v>
      </c>
      <c r="H185" s="43">
        <f t="shared" si="70"/>
        <v>0</v>
      </c>
      <c r="I185" s="43">
        <f t="shared" si="70"/>
        <v>0</v>
      </c>
      <c r="J185" s="43">
        <f t="shared" si="70"/>
        <v>0</v>
      </c>
      <c r="K185" s="43"/>
      <c r="L185" s="43">
        <f t="shared" ref="L185" si="71">SUM(L176:L184)</f>
        <v>0</v>
      </c>
      <c r="M185" s="16"/>
      <c r="N185" s="16"/>
      <c r="O185" s="16"/>
      <c r="P185" s="16"/>
      <c r="Q185" s="16"/>
      <c r="R185" s="16"/>
      <c r="S185" s="16"/>
      <c r="T185" s="16"/>
      <c r="U185" s="16"/>
      <c r="V185" s="16"/>
    </row>
    <row r="186" spans="1:22" ht="14.45" customHeight="1" thickBot="1">
      <c r="A186" s="51">
        <f>A167</f>
        <v>2</v>
      </c>
      <c r="B186" s="51">
        <f>B167</f>
        <v>4</v>
      </c>
      <c r="C186" s="54" t="s">
        <v>36</v>
      </c>
      <c r="D186" s="53"/>
      <c r="E186" s="42"/>
      <c r="F186" s="43">
        <f>F175+F185</f>
        <v>530</v>
      </c>
      <c r="G186" s="43">
        <f t="shared" ref="G186" si="72">G175+G185</f>
        <v>18.850000000000001</v>
      </c>
      <c r="H186" s="43">
        <f t="shared" ref="H186" si="73">H175+H185</f>
        <v>18.600000000000001</v>
      </c>
      <c r="I186" s="43">
        <f t="shared" ref="I186" si="74">I175+I185</f>
        <v>68.099999999999994</v>
      </c>
      <c r="J186" s="43">
        <f t="shared" ref="J186:L186" si="75">J175+J185</f>
        <v>539</v>
      </c>
      <c r="K186" s="43"/>
      <c r="L186" s="43">
        <f t="shared" si="75"/>
        <v>92.300000000000011</v>
      </c>
      <c r="M186" s="16"/>
      <c r="N186" s="16"/>
      <c r="O186" s="16"/>
      <c r="P186" s="16"/>
      <c r="Q186" s="16"/>
      <c r="R186" s="16"/>
      <c r="S186" s="16"/>
      <c r="T186" s="16"/>
      <c r="U186" s="16"/>
      <c r="V186" s="16"/>
    </row>
    <row r="187" spans="1:22" ht="15">
      <c r="A187" s="33">
        <v>2</v>
      </c>
      <c r="B187" s="33">
        <v>5</v>
      </c>
      <c r="C187" s="13" t="s">
        <v>23</v>
      </c>
      <c r="D187" s="13" t="s">
        <v>24</v>
      </c>
      <c r="E187" s="24" t="s">
        <v>68</v>
      </c>
      <c r="F187" s="25">
        <v>200</v>
      </c>
      <c r="G187" s="25">
        <v>2.2000000000000002</v>
      </c>
      <c r="H187" s="25">
        <v>8.1999999999999993</v>
      </c>
      <c r="I187" s="25">
        <v>10.4</v>
      </c>
      <c r="J187" s="25">
        <v>99</v>
      </c>
      <c r="K187" s="25">
        <v>135</v>
      </c>
      <c r="L187" s="25">
        <v>27.9</v>
      </c>
      <c r="M187" s="16"/>
      <c r="N187" s="16"/>
      <c r="O187" s="16"/>
      <c r="P187" s="16"/>
      <c r="Q187" s="16"/>
      <c r="R187" s="16"/>
      <c r="S187" s="16"/>
      <c r="T187" s="16"/>
      <c r="U187" s="16"/>
      <c r="V187" s="16"/>
    </row>
    <row r="188" spans="1:22" ht="15">
      <c r="A188" s="33"/>
      <c r="B188" s="33"/>
      <c r="C188" s="13"/>
      <c r="D188" s="13" t="s">
        <v>28</v>
      </c>
      <c r="E188" s="24" t="s">
        <v>39</v>
      </c>
      <c r="F188" s="25">
        <v>200</v>
      </c>
      <c r="G188" s="25">
        <v>0.2</v>
      </c>
      <c r="H188" s="25">
        <v>0</v>
      </c>
      <c r="I188" s="25">
        <v>15</v>
      </c>
      <c r="J188" s="25">
        <v>58</v>
      </c>
      <c r="K188" s="25">
        <v>658</v>
      </c>
      <c r="L188" s="25">
        <v>1.9</v>
      </c>
      <c r="M188" s="16"/>
      <c r="N188" s="16"/>
      <c r="O188" s="16"/>
      <c r="P188" s="16"/>
      <c r="Q188" s="16"/>
      <c r="R188" s="16"/>
      <c r="S188" s="16"/>
      <c r="T188" s="16"/>
      <c r="U188" s="16"/>
      <c r="V188" s="16"/>
    </row>
    <row r="189" spans="1:22" ht="15">
      <c r="A189" s="33"/>
      <c r="B189" s="33"/>
      <c r="C189" s="13"/>
      <c r="D189" s="13" t="s">
        <v>30</v>
      </c>
      <c r="E189" s="24" t="s">
        <v>31</v>
      </c>
      <c r="F189" s="25">
        <v>30</v>
      </c>
      <c r="G189" s="25">
        <v>2.2999999999999998</v>
      </c>
      <c r="H189" s="25">
        <v>0.3</v>
      </c>
      <c r="I189" s="25">
        <v>15.6</v>
      </c>
      <c r="J189" s="25">
        <v>71</v>
      </c>
      <c r="K189" s="25" t="s">
        <v>32</v>
      </c>
      <c r="L189" s="25">
        <v>1.5</v>
      </c>
      <c r="M189" s="16"/>
      <c r="N189" s="16"/>
      <c r="O189" s="16"/>
      <c r="P189" s="16"/>
      <c r="Q189" s="16"/>
      <c r="R189" s="16"/>
      <c r="S189" s="16"/>
      <c r="T189" s="16"/>
      <c r="U189" s="16"/>
      <c r="V189" s="16"/>
    </row>
    <row r="190" spans="1:22" ht="15">
      <c r="A190" s="33"/>
      <c r="B190" s="33"/>
      <c r="C190" s="13"/>
      <c r="D190" s="13" t="s">
        <v>35</v>
      </c>
      <c r="E190" s="24" t="s">
        <v>55</v>
      </c>
      <c r="F190" s="25">
        <v>30</v>
      </c>
      <c r="G190" s="25">
        <v>1.5</v>
      </c>
      <c r="H190" s="25">
        <v>0.5</v>
      </c>
      <c r="I190" s="25">
        <v>9.8000000000000007</v>
      </c>
      <c r="J190" s="25">
        <v>50</v>
      </c>
      <c r="K190" s="25" t="s">
        <v>32</v>
      </c>
      <c r="L190" s="25">
        <v>2.1</v>
      </c>
      <c r="M190" s="16"/>
      <c r="N190" s="16"/>
      <c r="O190" s="16"/>
      <c r="P190" s="16"/>
      <c r="Q190" s="16"/>
      <c r="R190" s="16"/>
      <c r="S190" s="16"/>
      <c r="T190" s="16"/>
      <c r="U190" s="16"/>
      <c r="V190" s="16"/>
    </row>
    <row r="191" spans="1:22" ht="15">
      <c r="A191" s="33"/>
      <c r="B191" s="33"/>
      <c r="C191" s="13"/>
      <c r="D191" s="10" t="s">
        <v>56</v>
      </c>
      <c r="E191" s="24" t="s">
        <v>69</v>
      </c>
      <c r="F191" s="25">
        <v>50</v>
      </c>
      <c r="G191" s="25">
        <v>6.8</v>
      </c>
      <c r="H191" s="25">
        <v>2.2999999999999998</v>
      </c>
      <c r="I191" s="25">
        <v>25.4</v>
      </c>
      <c r="J191" s="25">
        <v>219</v>
      </c>
      <c r="K191" s="25" t="s">
        <v>32</v>
      </c>
      <c r="L191" s="25">
        <v>20</v>
      </c>
      <c r="M191" s="16"/>
      <c r="N191" s="16"/>
      <c r="O191" s="16"/>
      <c r="P191" s="16"/>
      <c r="Q191" s="16"/>
      <c r="R191" s="16"/>
      <c r="S191" s="16"/>
      <c r="T191" s="16"/>
      <c r="U191" s="16"/>
      <c r="V191" s="16"/>
    </row>
    <row r="192" spans="1:22" ht="15">
      <c r="A192" s="33"/>
      <c r="B192" s="33"/>
      <c r="C192" s="13"/>
      <c r="D192" s="13"/>
      <c r="E192" s="24" t="s">
        <v>70</v>
      </c>
      <c r="F192" s="25">
        <v>40</v>
      </c>
      <c r="G192" s="25">
        <v>5.08</v>
      </c>
      <c r="H192" s="25">
        <v>4.5999999999999996</v>
      </c>
      <c r="I192" s="25">
        <v>0.3</v>
      </c>
      <c r="J192" s="25">
        <v>63</v>
      </c>
      <c r="K192" s="25">
        <v>337</v>
      </c>
      <c r="L192" s="25">
        <v>15</v>
      </c>
      <c r="M192" s="16"/>
      <c r="N192" s="16"/>
      <c r="O192" s="16"/>
      <c r="P192" s="16"/>
      <c r="Q192" s="16"/>
      <c r="R192" s="16"/>
      <c r="S192" s="16"/>
      <c r="T192" s="16"/>
      <c r="U192" s="16"/>
      <c r="V192" s="16"/>
    </row>
    <row r="193" spans="1:22" ht="15">
      <c r="A193" s="33"/>
      <c r="B193" s="33"/>
      <c r="C193" s="13"/>
      <c r="D193" s="10"/>
      <c r="E193" s="24"/>
      <c r="F193" s="25"/>
      <c r="G193" s="25"/>
      <c r="H193" s="25"/>
      <c r="I193" s="25"/>
      <c r="J193" s="25"/>
      <c r="K193" s="25"/>
      <c r="L193" s="25"/>
      <c r="M193" s="16"/>
      <c r="N193" s="16"/>
      <c r="O193" s="16"/>
      <c r="P193" s="16"/>
      <c r="Q193" s="16"/>
      <c r="R193" s="16"/>
      <c r="S193" s="16"/>
      <c r="T193" s="16"/>
      <c r="U193" s="16"/>
      <c r="V193" s="16"/>
    </row>
    <row r="194" spans="1:22" ht="15.75" thickBot="1">
      <c r="A194" s="11"/>
      <c r="B194" s="11"/>
      <c r="C194" s="27"/>
      <c r="D194" s="46"/>
      <c r="E194" s="47"/>
      <c r="F194" s="48"/>
      <c r="G194" s="48"/>
      <c r="H194" s="48"/>
      <c r="I194" s="48"/>
      <c r="J194" s="48"/>
      <c r="K194" s="48"/>
      <c r="L194" s="48"/>
      <c r="M194" s="16"/>
      <c r="N194" s="16"/>
      <c r="O194" s="16"/>
      <c r="P194" s="16"/>
      <c r="Q194" s="16"/>
      <c r="R194" s="16"/>
      <c r="S194" s="16"/>
      <c r="T194" s="16"/>
      <c r="U194" s="16"/>
      <c r="V194" s="16"/>
    </row>
    <row r="195" spans="1:22" ht="15.75" customHeight="1" thickBot="1">
      <c r="A195" s="51"/>
      <c r="B195" s="51"/>
      <c r="C195" s="52"/>
      <c r="D195" s="53" t="s">
        <v>33</v>
      </c>
      <c r="E195" s="42"/>
      <c r="F195" s="43">
        <f>SUM(F187:F194)</f>
        <v>550</v>
      </c>
      <c r="G195" s="43">
        <f t="shared" ref="G195:J195" si="76">SUM(G187:G194)</f>
        <v>18.079999999999998</v>
      </c>
      <c r="H195" s="43">
        <f t="shared" si="76"/>
        <v>15.9</v>
      </c>
      <c r="I195" s="43">
        <f t="shared" si="76"/>
        <v>76.499999999999986</v>
      </c>
      <c r="J195" s="43">
        <f t="shared" si="76"/>
        <v>560</v>
      </c>
      <c r="K195" s="43"/>
      <c r="L195" s="43">
        <f t="shared" ref="L195" si="77">SUM(L187:L194)</f>
        <v>68.400000000000006</v>
      </c>
      <c r="M195" s="16"/>
      <c r="N195" s="16"/>
      <c r="O195" s="16"/>
      <c r="P195" s="16"/>
      <c r="Q195" s="16"/>
      <c r="R195" s="16"/>
      <c r="S195" s="16"/>
      <c r="T195" s="16"/>
      <c r="U195" s="16"/>
      <c r="V195" s="16"/>
    </row>
    <row r="196" spans="1:22" ht="15">
      <c r="A196" s="12">
        <f>A187</f>
        <v>2</v>
      </c>
      <c r="B196" s="12">
        <f>B187</f>
        <v>5</v>
      </c>
      <c r="C196" s="26"/>
      <c r="D196" s="26"/>
      <c r="E196" s="49"/>
      <c r="F196" s="50"/>
      <c r="G196" s="50"/>
      <c r="H196" s="50"/>
      <c r="I196" s="50"/>
      <c r="J196" s="50"/>
      <c r="K196" s="50"/>
      <c r="L196" s="50"/>
      <c r="M196" s="16"/>
      <c r="N196" s="16"/>
      <c r="O196" s="16"/>
      <c r="P196" s="16"/>
      <c r="Q196" s="16"/>
      <c r="R196" s="16"/>
      <c r="S196" s="16"/>
      <c r="T196" s="16"/>
      <c r="U196" s="16"/>
      <c r="V196" s="16"/>
    </row>
    <row r="197" spans="1:22" ht="15">
      <c r="A197" s="33"/>
      <c r="B197" s="33"/>
      <c r="C197" s="13"/>
      <c r="D197" s="13"/>
      <c r="E197" s="24"/>
      <c r="F197" s="25"/>
      <c r="G197" s="25"/>
      <c r="H197" s="25"/>
      <c r="I197" s="25"/>
      <c r="J197" s="25"/>
      <c r="K197" s="25"/>
      <c r="L197" s="25"/>
      <c r="M197" s="16"/>
      <c r="N197" s="16"/>
      <c r="O197" s="16"/>
      <c r="P197" s="16"/>
      <c r="Q197" s="16"/>
      <c r="R197" s="16"/>
      <c r="S197" s="16"/>
      <c r="T197" s="16"/>
      <c r="U197" s="16"/>
      <c r="V197" s="16"/>
    </row>
    <row r="198" spans="1:22" ht="15">
      <c r="A198" s="33"/>
      <c r="B198" s="33"/>
      <c r="C198" s="13"/>
      <c r="D198" s="13"/>
      <c r="E198" s="24"/>
      <c r="F198" s="25"/>
      <c r="G198" s="25"/>
      <c r="H198" s="25"/>
      <c r="I198" s="25"/>
      <c r="J198" s="25"/>
      <c r="K198" s="25"/>
      <c r="L198" s="25"/>
      <c r="M198" s="16"/>
      <c r="N198" s="16"/>
      <c r="O198" s="16"/>
      <c r="P198" s="16"/>
      <c r="Q198" s="16"/>
      <c r="R198" s="16"/>
      <c r="S198" s="16"/>
      <c r="T198" s="16"/>
      <c r="U198" s="16"/>
      <c r="V198" s="16"/>
    </row>
    <row r="199" spans="1:22" ht="15">
      <c r="A199" s="33"/>
      <c r="B199" s="33"/>
      <c r="C199" s="13"/>
      <c r="D199" s="36"/>
      <c r="E199" s="24"/>
      <c r="F199" s="25"/>
      <c r="G199" s="25"/>
      <c r="H199" s="25"/>
      <c r="I199" s="25"/>
      <c r="J199" s="25"/>
      <c r="K199" s="25"/>
      <c r="L199" s="25"/>
      <c r="M199" s="16"/>
      <c r="N199" s="16"/>
      <c r="O199" s="16"/>
      <c r="P199" s="16"/>
      <c r="Q199" s="16"/>
      <c r="R199" s="16"/>
      <c r="S199" s="16"/>
      <c r="T199" s="16"/>
      <c r="U199" s="16"/>
      <c r="V199" s="16"/>
    </row>
    <row r="200" spans="1:22" ht="15">
      <c r="A200" s="33"/>
      <c r="B200" s="33"/>
      <c r="C200" s="13"/>
      <c r="D200" s="13"/>
      <c r="E200" s="24"/>
      <c r="F200" s="25"/>
      <c r="G200" s="25"/>
      <c r="H200" s="25"/>
      <c r="I200" s="25"/>
      <c r="J200" s="25"/>
      <c r="K200" s="25"/>
      <c r="L200" s="25"/>
      <c r="M200" s="16"/>
      <c r="N200" s="16"/>
      <c r="O200" s="16"/>
      <c r="P200" s="16"/>
      <c r="Q200" s="16"/>
      <c r="R200" s="16"/>
      <c r="S200" s="16"/>
      <c r="T200" s="16"/>
      <c r="U200" s="16"/>
      <c r="V200" s="16"/>
    </row>
    <row r="201" spans="1:22" ht="15">
      <c r="A201" s="33"/>
      <c r="B201" s="33"/>
      <c r="C201" s="13"/>
      <c r="D201" s="13"/>
      <c r="E201" s="24"/>
      <c r="F201" s="25"/>
      <c r="G201" s="25"/>
      <c r="H201" s="25"/>
      <c r="I201" s="25"/>
      <c r="J201" s="25"/>
      <c r="K201" s="25"/>
      <c r="L201" s="25"/>
      <c r="M201" s="16"/>
      <c r="N201" s="16"/>
      <c r="O201" s="16"/>
      <c r="P201" s="16"/>
      <c r="Q201" s="16"/>
      <c r="R201" s="16"/>
      <c r="S201" s="16"/>
      <c r="T201" s="16"/>
      <c r="U201" s="16"/>
      <c r="V201" s="16"/>
    </row>
    <row r="202" spans="1:22" ht="15">
      <c r="A202" s="33"/>
      <c r="B202" s="33"/>
      <c r="C202" s="13"/>
      <c r="D202" s="13"/>
      <c r="E202" s="24"/>
      <c r="F202" s="25"/>
      <c r="G202" s="25"/>
      <c r="H202" s="25"/>
      <c r="I202" s="25"/>
      <c r="J202" s="25"/>
      <c r="K202" s="25"/>
      <c r="L202" s="25"/>
      <c r="M202" s="16"/>
      <c r="N202" s="16"/>
      <c r="O202" s="16"/>
      <c r="P202" s="16"/>
      <c r="Q202" s="16"/>
      <c r="R202" s="16"/>
      <c r="S202" s="16"/>
      <c r="T202" s="16"/>
      <c r="U202" s="16"/>
      <c r="V202" s="16"/>
    </row>
    <row r="203" spans="1:22" ht="15">
      <c r="A203" s="33"/>
      <c r="B203" s="33"/>
      <c r="C203" s="13"/>
      <c r="D203" s="10"/>
      <c r="E203" s="24"/>
      <c r="F203" s="25"/>
      <c r="G203" s="25"/>
      <c r="H203" s="25"/>
      <c r="I203" s="25"/>
      <c r="J203" s="25"/>
      <c r="K203" s="25"/>
      <c r="L203" s="25"/>
      <c r="M203" s="16"/>
      <c r="N203" s="16"/>
      <c r="O203" s="16"/>
      <c r="P203" s="16"/>
      <c r="Q203" s="16"/>
      <c r="R203" s="16"/>
      <c r="S203" s="16"/>
      <c r="T203" s="16"/>
      <c r="U203" s="16"/>
      <c r="V203" s="16"/>
    </row>
    <row r="204" spans="1:22" ht="15">
      <c r="A204" s="33"/>
      <c r="B204" s="33"/>
      <c r="C204" s="13"/>
      <c r="D204" s="10"/>
      <c r="E204" s="24"/>
      <c r="F204" s="25"/>
      <c r="G204" s="25"/>
      <c r="H204" s="25"/>
      <c r="I204" s="25"/>
      <c r="J204" s="25"/>
      <c r="K204" s="25"/>
      <c r="L204" s="25"/>
      <c r="M204" s="16"/>
      <c r="N204" s="16"/>
      <c r="O204" s="16"/>
      <c r="P204" s="16"/>
      <c r="Q204" s="16"/>
      <c r="R204" s="16"/>
      <c r="S204" s="16"/>
      <c r="T204" s="16"/>
      <c r="U204" s="16"/>
      <c r="V204" s="16"/>
    </row>
    <row r="205" spans="1:22" ht="15.75" thickBot="1">
      <c r="A205" s="11"/>
      <c r="B205" s="11"/>
      <c r="C205" s="27"/>
      <c r="D205" s="38" t="s">
        <v>33</v>
      </c>
      <c r="E205" s="39"/>
      <c r="F205" s="40">
        <f>SUM(F196:F204)</f>
        <v>0</v>
      </c>
      <c r="G205" s="40">
        <f t="shared" ref="G205:J205" si="78">SUM(G196:G204)</f>
        <v>0</v>
      </c>
      <c r="H205" s="40">
        <f t="shared" si="78"/>
        <v>0</v>
      </c>
      <c r="I205" s="40">
        <f t="shared" si="78"/>
        <v>0</v>
      </c>
      <c r="J205" s="40">
        <f t="shared" si="78"/>
        <v>0</v>
      </c>
      <c r="K205" s="40"/>
      <c r="L205" s="40">
        <f t="shared" ref="L205" si="79">SUM(L196:L204)</f>
        <v>0</v>
      </c>
      <c r="M205" s="16"/>
      <c r="N205" s="16"/>
      <c r="O205" s="16"/>
      <c r="P205" s="16"/>
      <c r="Q205" s="16"/>
      <c r="R205" s="16"/>
      <c r="S205" s="16"/>
      <c r="T205" s="16"/>
      <c r="U205" s="16"/>
      <c r="V205" s="16"/>
    </row>
    <row r="206" spans="1:22" ht="15.75" thickBot="1">
      <c r="A206" s="41">
        <f>A187</f>
        <v>2</v>
      </c>
      <c r="B206" s="41">
        <f>B187</f>
        <v>5</v>
      </c>
      <c r="C206" s="58" t="s">
        <v>36</v>
      </c>
      <c r="D206" s="59"/>
      <c r="E206" s="42"/>
      <c r="F206" s="43">
        <f>F195+F205</f>
        <v>550</v>
      </c>
      <c r="G206" s="43">
        <f t="shared" ref="G206" si="80">G195+G205</f>
        <v>18.079999999999998</v>
      </c>
      <c r="H206" s="43">
        <f t="shared" ref="H206" si="81">H195+H205</f>
        <v>15.9</v>
      </c>
      <c r="I206" s="43">
        <f t="shared" ref="I206" si="82">I195+I205</f>
        <v>76.499999999999986</v>
      </c>
      <c r="J206" s="43">
        <f t="shared" ref="J206:L206" si="83">J195+J205</f>
        <v>560</v>
      </c>
      <c r="K206" s="43"/>
      <c r="L206" s="43">
        <f t="shared" si="83"/>
        <v>68.400000000000006</v>
      </c>
      <c r="M206" s="16"/>
      <c r="N206" s="16"/>
      <c r="O206" s="16"/>
      <c r="P206" s="16"/>
      <c r="Q206" s="16"/>
      <c r="R206" s="16"/>
      <c r="S206" s="16"/>
      <c r="T206" s="16"/>
      <c r="U206" s="16"/>
      <c r="V206" s="16"/>
    </row>
    <row r="207" spans="1:22" ht="13.5" thickBot="1">
      <c r="A207" s="44"/>
      <c r="B207" s="44"/>
      <c r="C207" s="58" t="s">
        <v>64</v>
      </c>
      <c r="D207" s="58"/>
      <c r="E207" s="58"/>
      <c r="F207" s="45">
        <f>SUMIF($C:$C,"Итого за день:",F:F)/COUNTIFS($C:$C,"Итого за день:",F:F,"&gt;0")</f>
        <v>550</v>
      </c>
      <c r="G207" s="45">
        <f>SUMIF($C:$C,"Итого за день:",G:G)/COUNTIFS($C:$C,"Итого за день:",G:G,"&gt;0")</f>
        <v>18.262999999999998</v>
      </c>
      <c r="H207" s="45">
        <f>SUMIF($C:$C,"Итого за день:",H:H)/COUNTIFS($C:$C,"Итого за день:",H:H,"&gt;0")</f>
        <v>17.649000000000001</v>
      </c>
      <c r="I207" s="45">
        <f>SUMIF($C:$C,"Итого за день:",I:I)/COUNTIFS($C:$C,"Итого за день:",I:I,"&gt;0")</f>
        <v>72.294000000000011</v>
      </c>
      <c r="J207" s="45">
        <f>SUMIF($C:$C,"Итого за день:",J:J)/COUNTIFS($C:$C,"Итого за день:",J:J,"&gt;0")</f>
        <v>567.93000000000006</v>
      </c>
      <c r="K207" s="45"/>
      <c r="L207" s="45">
        <f>SUMIF($C:$C,"Итого за день:",L:L)/COUNTIFS($C:$C,"Итого за день:",L:L,"&gt;0")</f>
        <v>87.77</v>
      </c>
      <c r="M207" s="16"/>
      <c r="N207" s="16"/>
      <c r="O207" s="16"/>
      <c r="P207" s="16"/>
      <c r="Q207" s="16"/>
      <c r="R207" s="16"/>
      <c r="S207" s="16"/>
      <c r="T207" s="16"/>
      <c r="U207" s="16"/>
      <c r="V207" s="16"/>
    </row>
  </sheetData>
  <mergeCells count="5">
    <mergeCell ref="C1:E1"/>
    <mergeCell ref="H1:K1"/>
    <mergeCell ref="H2:K2"/>
    <mergeCell ref="C206:D206"/>
    <mergeCell ref="C207:E20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2022-05-16T14:23:00Z</dcterms:created>
  <dcterms:modified xsi:type="dcterms:W3CDTF">2024-10-03T05:03:22Z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E7EF44B364E54F27A967B1EAF658A9E0_12</vt:lpwstr>
  </property>
  <property fmtid="{D5CDD505-2E9C-101B-9397-08002B2CF9AE}" pid="3" name="KSOProductBuildVer">
    <vt:lpwstr>1049-12.2.0.13431</vt:lpwstr>
  </property>
</Properties>
</file>